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04" yWindow="552" windowWidth="22716" windowHeight="7884"/>
  </bookViews>
  <sheets>
    <sheet name="1-m" sheetId="1" r:id="rId1"/>
  </sheets>
  <calcPr calcId="125725"/>
  <extLst>
    <ext uri="GoogleSheetsCustomDataVersion2">
      <go:sheetsCustomData xmlns:go="http://customooxmlschemas.google.com/" r:id="rId5" roundtripDataChecksum="fHIB/+S4e8vJJIVU+1wrwFwmHL2eVgzM4/hcIBEf3e0="/>
    </ext>
  </extLst>
</workbook>
</file>

<file path=xl/calcChain.xml><?xml version="1.0" encoding="utf-8"?>
<calcChain xmlns="http://schemas.openxmlformats.org/spreadsheetml/2006/main">
  <c r="Z81" i="1"/>
  <c r="Z80"/>
  <c r="Z79"/>
  <c r="Z82" s="1"/>
  <c r="Z87" s="1"/>
  <c r="Z89" s="1"/>
  <c r="AH68"/>
  <c r="AH70" s="1"/>
  <c r="Z66"/>
  <c r="Z68" s="1"/>
  <c r="AH55"/>
  <c r="Z55"/>
  <c r="Z53"/>
  <c r="AH43"/>
  <c r="AH45" s="1"/>
  <c r="AH38"/>
  <c r="Z38"/>
  <c r="Z43" s="1"/>
  <c r="Z45" s="1"/>
  <c r="AH24"/>
  <c r="Z24"/>
  <c r="AH20"/>
  <c r="AH30" s="1"/>
  <c r="Z20"/>
  <c r="Z30" s="1"/>
</calcChain>
</file>

<file path=xl/sharedStrings.xml><?xml version="1.0" encoding="utf-8"?>
<sst xmlns="http://schemas.openxmlformats.org/spreadsheetml/2006/main" count="223" uniqueCount="183">
  <si>
    <t>Додаток 1
до Національного положення (стандарту) бухгалтерського обліку 25 "Спрощена фінансова звітність"
(пункт 5 розділу I)</t>
  </si>
  <si>
    <t>Фінансова звітність малого підприємства</t>
  </si>
  <si>
    <t>КОДИ</t>
  </si>
  <si>
    <r>
      <rPr>
        <sz val="10"/>
        <color theme="1"/>
        <rFont val="Times New Roman"/>
        <family val="1"/>
        <charset val="204"/>
      </rPr>
      <t xml:space="preserve">Підприємство </t>
    </r>
    <r>
      <rPr>
        <b/>
        <sz val="9"/>
        <color theme="1"/>
        <rFont val="Times New Roman"/>
        <family val="1"/>
        <charset val="204"/>
      </rPr>
      <t>Комунальне некомерційне підприємство</t>
    </r>
  </si>
  <si>
    <t>Дата (рік, місяць, число)</t>
  </si>
  <si>
    <t>2024</t>
  </si>
  <si>
    <t>01</t>
  </si>
  <si>
    <t>"Міська стоматологічна поліклініка №8" Харківської міської ради</t>
  </si>
  <si>
    <t>за ЄДРПОУ</t>
  </si>
  <si>
    <t>23910911</t>
  </si>
  <si>
    <t>Територія</t>
  </si>
  <si>
    <t>ХАРКІВСЬКА</t>
  </si>
  <si>
    <t>за КОАТУУ</t>
  </si>
  <si>
    <t>6310137200</t>
  </si>
  <si>
    <t>Організаційно-правова
форма господарювання</t>
  </si>
  <si>
    <t>Комунальне підприємство</t>
  </si>
  <si>
    <t>за КОПФГ</t>
  </si>
  <si>
    <t>150</t>
  </si>
  <si>
    <t>Вид економічної діяльності</t>
  </si>
  <si>
    <t>Стоматологічна практика</t>
  </si>
  <si>
    <t>за КВЕД</t>
  </si>
  <si>
    <t>86.23</t>
  </si>
  <si>
    <t>Середня кількість працівників, осіб</t>
  </si>
  <si>
    <t>96</t>
  </si>
  <si>
    <t>Одиниця виміру: тис. грн. з одним десятковим знаком</t>
  </si>
  <si>
    <t xml:space="preserve">Адреса, телефон </t>
  </si>
  <si>
    <t>вулиця Петра Болбочана, буд.59, м.ХАРКІВ, ХАРКІВСЬКА обл., 61093</t>
  </si>
  <si>
    <t>+380577255195</t>
  </si>
  <si>
    <t>1. Баланс</t>
  </si>
  <si>
    <t>Форма № 1-м</t>
  </si>
  <si>
    <t xml:space="preserve">Код за ДКУД </t>
  </si>
  <si>
    <t>на 31 грудня 2023 р.</t>
  </si>
  <si>
    <t>Актив</t>
  </si>
  <si>
    <t>Код
рядка</t>
  </si>
  <si>
    <t>На початок звітного року</t>
  </si>
  <si>
    <t>На кінець звітного 
періоду</t>
  </si>
  <si>
    <t>2</t>
  </si>
  <si>
    <t>I. Необоротні активи</t>
  </si>
  <si>
    <t>Нематеріальні активи</t>
  </si>
  <si>
    <t>1000</t>
  </si>
  <si>
    <t>первісна вартість</t>
  </si>
  <si>
    <t>1001</t>
  </si>
  <si>
    <t>накопичена амортизація</t>
  </si>
  <si>
    <t>1002</t>
  </si>
  <si>
    <t>(  83.9  )</t>
  </si>
  <si>
    <t>(113,4)</t>
  </si>
  <si>
    <t>Незавершені капітальні інвестиції</t>
  </si>
  <si>
    <t>1005</t>
  </si>
  <si>
    <t>Основні засоби:</t>
  </si>
  <si>
    <t>1010</t>
  </si>
  <si>
    <t>1011</t>
  </si>
  <si>
    <t>знос</t>
  </si>
  <si>
    <t>1012</t>
  </si>
  <si>
    <t>(2235.0)</t>
  </si>
  <si>
    <t>( 2739,6 )</t>
  </si>
  <si>
    <t>Довгострокові біологічні активи</t>
  </si>
  <si>
    <t>1020</t>
  </si>
  <si>
    <t>-</t>
  </si>
  <si>
    <t>Довгострокові фінансові інвестиції</t>
  </si>
  <si>
    <t>1030</t>
  </si>
  <si>
    <t>Інші необоротні активи</t>
  </si>
  <si>
    <t>1090</t>
  </si>
  <si>
    <t>Усього за розділом I</t>
  </si>
  <si>
    <t>1095</t>
  </si>
  <si>
    <t>II. Оборотні активи</t>
  </si>
  <si>
    <t>Запаси:</t>
  </si>
  <si>
    <t>1100</t>
  </si>
  <si>
    <t>у тому числі готова продукція</t>
  </si>
  <si>
    <t>1103</t>
  </si>
  <si>
    <t>Поточні біологічні активи</t>
  </si>
  <si>
    <t>1110</t>
  </si>
  <si>
    <t>Дебіторська заборгованість за товари, роботи, послуги</t>
  </si>
  <si>
    <t>1125</t>
  </si>
  <si>
    <t>Дебіторська заборгованість за розрахунками з бюджетом</t>
  </si>
  <si>
    <t>1135</t>
  </si>
  <si>
    <t>у тому числі з податку на прибуток</t>
  </si>
  <si>
    <t>1136</t>
  </si>
  <si>
    <t>Інша поточна дебіторська заборгованість</t>
  </si>
  <si>
    <t>1155</t>
  </si>
  <si>
    <t>Поточні фінансові інвестиції</t>
  </si>
  <si>
    <t>1160</t>
  </si>
  <si>
    <t>Гроші та їх еквіваленти</t>
  </si>
  <si>
    <t>1165</t>
  </si>
  <si>
    <t>Витрати майбутніх періодів</t>
  </si>
  <si>
    <t>1170</t>
  </si>
  <si>
    <t>Інші оборотні активи</t>
  </si>
  <si>
    <t>1190</t>
  </si>
  <si>
    <t>Усього за розділом II</t>
  </si>
  <si>
    <t>1195</t>
  </si>
  <si>
    <t>III. Необоротні активи, утримувані для продажу, та 
групи вибуття</t>
  </si>
  <si>
    <t>1200</t>
  </si>
  <si>
    <t>Баланс</t>
  </si>
  <si>
    <t>1300</t>
  </si>
  <si>
    <t>Пасив</t>
  </si>
  <si>
    <t>I. Власний капітал</t>
  </si>
  <si>
    <t>Зареєстрований (пайовий) капітал</t>
  </si>
  <si>
    <t>1400</t>
  </si>
  <si>
    <t>Додатковий капітал</t>
  </si>
  <si>
    <t>1410</t>
  </si>
  <si>
    <t>Резервний капітал</t>
  </si>
  <si>
    <t>1415</t>
  </si>
  <si>
    <t>Нерозподілений прибуток (непокритий збиток)</t>
  </si>
  <si>
    <t>1420</t>
  </si>
  <si>
    <t>Неоплачений капітал</t>
  </si>
  <si>
    <t>1425</t>
  </si>
  <si>
    <t>.</t>
  </si>
  <si>
    <t>1495</t>
  </si>
  <si>
    <t>II. Довгострокові зобов'язання, цільове фінансування
та забезпечення</t>
  </si>
  <si>
    <t>1595</t>
  </si>
  <si>
    <t>334.3</t>
  </si>
  <si>
    <t>327,5</t>
  </si>
  <si>
    <t>III. Поточні зобов'язання</t>
  </si>
  <si>
    <t>Короткострокові кредити банків</t>
  </si>
  <si>
    <t>1600</t>
  </si>
  <si>
    <t>Поточна кредиторська заборгованість за:</t>
  </si>
  <si>
    <t>довгостроковими зобов'язаннями</t>
  </si>
  <si>
    <t>1610</t>
  </si>
  <si>
    <t>товари, роботи, послуги</t>
  </si>
  <si>
    <t>1615</t>
  </si>
  <si>
    <t>розрахунками з бюджетом</t>
  </si>
  <si>
    <t>1620</t>
  </si>
  <si>
    <t xml:space="preserve">  у тому числі з податку на прибуток</t>
  </si>
  <si>
    <t>1621</t>
  </si>
  <si>
    <t>розрахунками зі страхування</t>
  </si>
  <si>
    <t>1625</t>
  </si>
  <si>
    <t>розрахунками з оплати праці</t>
  </si>
  <si>
    <t>1630</t>
  </si>
  <si>
    <t>Доходи майбутніх періодів</t>
  </si>
  <si>
    <t>1665</t>
  </si>
  <si>
    <t>Інші поточні зобов'язання</t>
  </si>
  <si>
    <t>1690</t>
  </si>
  <si>
    <t>Усього за розділом III</t>
  </si>
  <si>
    <t>1695</t>
  </si>
  <si>
    <t>IV. Зобов'язання, пов'язані з необоротними активами, утримуваними для продажу, та групами вибуття</t>
  </si>
  <si>
    <t>1700</t>
  </si>
  <si>
    <t>1900</t>
  </si>
  <si>
    <t>2970,5</t>
  </si>
  <si>
    <t>2. Звіт про фінансові результати</t>
  </si>
  <si>
    <r>
      <rPr>
        <b/>
        <sz val="10"/>
        <color theme="1"/>
        <rFont val="Times New Roman"/>
        <family val="1"/>
        <charset val="204"/>
      </rPr>
      <t>за  2023 рік.</t>
    </r>
    <r>
      <rPr>
        <sz val="10"/>
        <color theme="1"/>
        <rFont val="Times New Roman"/>
        <family val="1"/>
        <charset val="204"/>
      </rPr>
      <t xml:space="preserve"> </t>
    </r>
  </si>
  <si>
    <t xml:space="preserve">Форма № 2-м </t>
  </si>
  <si>
    <t>Код за ДКУД  </t>
  </si>
  <si>
    <t>Стаття</t>
  </si>
  <si>
    <t>За звітний період</t>
  </si>
  <si>
    <t>За аналогічний 
період 
попереднього року</t>
  </si>
  <si>
    <t>Чистий дохід від реалізації продукції (товарів, робіт, 
послуг)</t>
  </si>
  <si>
    <t>2000</t>
  </si>
  <si>
    <t>Інші операційні доходи</t>
  </si>
  <si>
    <t>2120</t>
  </si>
  <si>
    <t>Інші доходи</t>
  </si>
  <si>
    <t>2240</t>
  </si>
  <si>
    <r>
      <rPr>
        <b/>
        <sz val="10"/>
        <color theme="1"/>
        <rFont val="Times New Roman"/>
        <family val="1"/>
        <charset val="204"/>
      </rPr>
      <t>Разом доходи</t>
    </r>
    <r>
      <rPr>
        <sz val="10"/>
        <color theme="1"/>
        <rFont val="Times New Roman"/>
        <family val="1"/>
        <charset val="204"/>
      </rPr>
      <t xml:space="preserve"> (2000 + 2120 + 2240)</t>
    </r>
  </si>
  <si>
    <t>2280</t>
  </si>
  <si>
    <t>Собівартість реалізованої продукції (товарів, робіт, послуг)</t>
  </si>
  <si>
    <t>2050</t>
  </si>
  <si>
    <t>(  6983,4    )</t>
  </si>
  <si>
    <t>(  5534,5        )</t>
  </si>
  <si>
    <t>Інші операційні витрати</t>
  </si>
  <si>
    <t>2180</t>
  </si>
  <si>
    <t>( 7813,2   )</t>
  </si>
  <si>
    <t>( 6516,4         )</t>
  </si>
  <si>
    <t>Інші витрати</t>
  </si>
  <si>
    <t>2270</t>
  </si>
  <si>
    <t>(                        )</t>
  </si>
  <si>
    <t>(                            )</t>
  </si>
  <si>
    <r>
      <rPr>
        <b/>
        <sz val="10"/>
        <color theme="1"/>
        <rFont val="Times New Roman"/>
        <family val="1"/>
        <charset val="204"/>
      </rPr>
      <t>Разом витрати</t>
    </r>
    <r>
      <rPr>
        <sz val="10"/>
        <color theme="1"/>
        <rFont val="Times New Roman"/>
        <family val="1"/>
        <charset val="204"/>
      </rPr>
      <t xml:space="preserve"> (2050 + 2180 + 2270)</t>
    </r>
  </si>
  <si>
    <t>2285</t>
  </si>
  <si>
    <t>( 14796,6 )</t>
  </si>
  <si>
    <t>(  12050,9       )</t>
  </si>
  <si>
    <t>Фінансовий результат до оподаткування (2280 - 2285)</t>
  </si>
  <si>
    <t>2290</t>
  </si>
  <si>
    <t>638,8</t>
  </si>
  <si>
    <t>Податок на прибуток</t>
  </si>
  <si>
    <t>2300</t>
  </si>
  <si>
    <t>(               -                )</t>
  </si>
  <si>
    <t>(                  -                  )</t>
  </si>
  <si>
    <r>
      <rPr>
        <b/>
        <sz val="10"/>
        <color theme="1"/>
        <rFont val="Times New Roman"/>
        <family val="1"/>
        <charset val="204"/>
      </rPr>
      <t xml:space="preserve">Чистий прибуток (збиток) </t>
    </r>
    <r>
      <rPr>
        <sz val="10"/>
        <color theme="1"/>
        <rFont val="Times New Roman"/>
        <family val="1"/>
        <charset val="204"/>
      </rPr>
      <t>(2290 - 2300)</t>
    </r>
  </si>
  <si>
    <t>2350</t>
  </si>
  <si>
    <t>Керівник</t>
  </si>
  <si>
    <t>Дікало Олександр Валеріанович</t>
  </si>
  <si>
    <t>(підпис)</t>
  </si>
  <si>
    <t>(ініціали, прізвище)</t>
  </si>
  <si>
    <t>Головний бухгалтер</t>
  </si>
  <si>
    <t>Кривенко Каріне Степанівна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</si>
</sst>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0"/>
      <color rgb="FF000000"/>
      <name val="Calibri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Calibri"/>
      <family val="2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49" fontId="1" fillId="0" borderId="0" xfId="0" applyNumberFormat="1" applyFont="1"/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right" vertical="top" wrapText="1"/>
    </xf>
    <xf numFmtId="49" fontId="6" fillId="0" borderId="0" xfId="0" applyNumberFormat="1" applyFont="1" applyAlignment="1">
      <alignment wrapText="1"/>
    </xf>
    <xf numFmtId="49" fontId="6" fillId="0" borderId="0" xfId="0" applyNumberFormat="1" applyFont="1" applyAlignment="1">
      <alignment horizontal="center" vertical="center" wrapText="1"/>
    </xf>
    <xf numFmtId="0" fontId="1" fillId="0" borderId="0" xfId="0" applyFont="1"/>
    <xf numFmtId="2" fontId="1" fillId="0" borderId="0" xfId="0" applyNumberFormat="1" applyFont="1"/>
    <xf numFmtId="49" fontId="8" fillId="0" borderId="0" xfId="0" applyNumberFormat="1" applyFont="1"/>
    <xf numFmtId="49" fontId="8" fillId="0" borderId="0" xfId="0" applyNumberFormat="1" applyFont="1" applyAlignment="1">
      <alignment horizontal="center" wrapText="1"/>
    </xf>
    <xf numFmtId="49" fontId="8" fillId="0" borderId="0" xfId="0" applyNumberFormat="1" applyFont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0" fontId="4" fillId="0" borderId="2" xfId="0" applyFont="1" applyBorder="1"/>
    <xf numFmtId="0" fontId="4" fillId="0" borderId="3" xfId="0" applyFont="1" applyBorder="1"/>
    <xf numFmtId="49" fontId="1" fillId="0" borderId="1" xfId="0" applyNumberFormat="1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wrapText="1"/>
    </xf>
    <xf numFmtId="49" fontId="7" fillId="0" borderId="1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0" fontId="0" fillId="0" borderId="0" xfId="0" applyFont="1" applyAlignment="1"/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 wrapText="1"/>
    </xf>
    <xf numFmtId="0" fontId="4" fillId="0" borderId="7" xfId="0" applyFont="1" applyBorder="1"/>
    <xf numFmtId="49" fontId="1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wrapText="1"/>
    </xf>
    <xf numFmtId="49" fontId="6" fillId="0" borderId="1" xfId="0" applyNumberFormat="1" applyFont="1" applyBorder="1" applyAlignment="1">
      <alignment horizontal="center" wrapText="1"/>
    </xf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center"/>
    </xf>
    <xf numFmtId="49" fontId="5" fillId="0" borderId="5" xfId="0" applyNumberFormat="1" applyFont="1" applyBorder="1" applyAlignment="1">
      <alignment horizontal="left" wrapText="1"/>
    </xf>
    <xf numFmtId="0" fontId="4" fillId="0" borderId="5" xfId="0" applyFont="1" applyBorder="1"/>
    <xf numFmtId="49" fontId="1" fillId="0" borderId="5" xfId="0" applyNumberFormat="1" applyFont="1" applyBorder="1" applyAlignment="1">
      <alignment horizontal="left" wrapText="1"/>
    </xf>
    <xf numFmtId="49" fontId="1" fillId="0" borderId="2" xfId="0" applyNumberFormat="1" applyFont="1" applyBorder="1" applyAlignment="1">
      <alignment horizontal="left" wrapText="1"/>
    </xf>
    <xf numFmtId="49" fontId="1" fillId="0" borderId="0" xfId="0" applyNumberFormat="1" applyFont="1" applyAlignment="1">
      <alignment vertical="center"/>
    </xf>
    <xf numFmtId="49" fontId="1" fillId="2" borderId="6" xfId="0" applyNumberFormat="1" applyFont="1" applyFill="1" applyBorder="1" applyAlignment="1">
      <alignment horizontal="left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wrapText="1"/>
    </xf>
    <xf numFmtId="0" fontId="1" fillId="0" borderId="11" xfId="0" applyFont="1" applyBorder="1" applyAlignment="1">
      <alignment horizontal="center"/>
    </xf>
    <xf numFmtId="0" fontId="4" fillId="0" borderId="12" xfId="0" applyFont="1" applyBorder="1"/>
    <xf numFmtId="49" fontId="1" fillId="0" borderId="11" xfId="0" applyNumberFormat="1" applyFont="1" applyBorder="1" applyAlignment="1">
      <alignment horizontal="left" wrapText="1"/>
    </xf>
    <xf numFmtId="49" fontId="1" fillId="0" borderId="5" xfId="0" applyNumberFormat="1" applyFont="1" applyBorder="1" applyAlignment="1">
      <alignment horizontal="center"/>
    </xf>
    <xf numFmtId="49" fontId="9" fillId="0" borderId="9" xfId="0" applyNumberFormat="1" applyFont="1" applyBorder="1" applyAlignment="1">
      <alignment horizontal="center" vertical="top"/>
    </xf>
    <xf numFmtId="0" fontId="4" fillId="0" borderId="9" xfId="0" applyFont="1" applyBorder="1"/>
    <xf numFmtId="49" fontId="9" fillId="0" borderId="0" xfId="0" applyNumberFormat="1" applyFont="1" applyAlignment="1">
      <alignment horizontal="center" vertical="top"/>
    </xf>
    <xf numFmtId="49" fontId="1" fillId="0" borderId="8" xfId="0" applyNumberFormat="1" applyFont="1" applyBorder="1" applyAlignment="1">
      <alignment wrapText="1"/>
    </xf>
    <xf numFmtId="0" fontId="4" fillId="0" borderId="10" xfId="0" applyFont="1" applyBorder="1"/>
    <xf numFmtId="49" fontId="1" fillId="0" borderId="8" xfId="0" applyNumberFormat="1" applyFont="1" applyBorder="1"/>
    <xf numFmtId="0" fontId="1" fillId="0" borderId="8" xfId="0" applyFont="1" applyBorder="1" applyAlignment="1">
      <alignment horizontal="center"/>
    </xf>
    <xf numFmtId="49" fontId="1" fillId="0" borderId="1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49" fontId="1" fillId="0" borderId="5" xfId="0" applyNumberFormat="1" applyFont="1" applyBorder="1"/>
    <xf numFmtId="49" fontId="1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 wrapText="1"/>
    </xf>
    <xf numFmtId="164" fontId="7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1000"/>
  <sheetViews>
    <sheetView showGridLines="0" tabSelected="1" workbookViewId="0">
      <selection activeCell="AO10" sqref="AO10"/>
    </sheetView>
  </sheetViews>
  <sheetFormatPr defaultColWidth="14.44140625" defaultRowHeight="15" customHeight="1"/>
  <cols>
    <col min="1" max="5" width="2.33203125" customWidth="1"/>
    <col min="6" max="6" width="2.6640625" customWidth="1"/>
    <col min="7" max="25" width="2.33203125" customWidth="1"/>
    <col min="26" max="26" width="3.5546875" customWidth="1"/>
    <col min="27" max="37" width="2.33203125" customWidth="1"/>
    <col min="38" max="41" width="2.6640625" customWidth="1"/>
    <col min="42" max="43" width="9.109375" customWidth="1"/>
  </cols>
  <sheetData>
    <row r="1" spans="1:43" ht="67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38" t="s">
        <v>0</v>
      </c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1"/>
      <c r="AQ1" s="1"/>
    </row>
    <row r="2" spans="1:43" ht="17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15.75" customHeight="1">
      <c r="A3" s="3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1"/>
      <c r="AQ3" s="1"/>
    </row>
    <row r="4" spans="1:43" ht="21" customHeight="1">
      <c r="A4" s="2"/>
      <c r="B4" s="2"/>
      <c r="C4" s="2"/>
      <c r="D4" s="2"/>
      <c r="E4" s="3"/>
      <c r="F4" s="1"/>
      <c r="G4" s="2"/>
      <c r="H4" s="2"/>
      <c r="I4" s="1"/>
      <c r="J4" s="1"/>
      <c r="K4" s="1"/>
      <c r="L4" s="4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3"/>
      <c r="AB4" s="3"/>
      <c r="AC4" s="3"/>
      <c r="AD4" s="3"/>
      <c r="AE4" s="3"/>
      <c r="AF4" s="3"/>
      <c r="AG4" s="3"/>
      <c r="AH4" s="1"/>
      <c r="AI4" s="30" t="s">
        <v>2</v>
      </c>
      <c r="AJ4" s="29"/>
      <c r="AK4" s="29"/>
      <c r="AL4" s="29"/>
      <c r="AM4" s="29"/>
      <c r="AN4" s="29"/>
      <c r="AO4" s="29"/>
      <c r="AP4" s="1"/>
      <c r="AQ4" s="1"/>
    </row>
    <row r="5" spans="1:43" ht="15.75" customHeight="1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6" t="s">
        <v>4</v>
      </c>
      <c r="AH5" s="1"/>
      <c r="AI5" s="22" t="s">
        <v>5</v>
      </c>
      <c r="AJ5" s="20"/>
      <c r="AK5" s="21"/>
      <c r="AL5" s="7" t="s">
        <v>6</v>
      </c>
      <c r="AM5" s="22" t="s">
        <v>6</v>
      </c>
      <c r="AN5" s="20"/>
      <c r="AO5" s="21"/>
      <c r="AP5" s="1"/>
      <c r="AQ5" s="1"/>
    </row>
    <row r="6" spans="1:43" ht="15" customHeight="1">
      <c r="A6" s="40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8"/>
      <c r="AB6" s="32" t="s">
        <v>8</v>
      </c>
      <c r="AC6" s="29"/>
      <c r="AD6" s="29"/>
      <c r="AE6" s="29"/>
      <c r="AF6" s="29"/>
      <c r="AG6" s="29"/>
      <c r="AH6" s="1"/>
      <c r="AI6" s="22" t="s">
        <v>9</v>
      </c>
      <c r="AJ6" s="20"/>
      <c r="AK6" s="20"/>
      <c r="AL6" s="20"/>
      <c r="AM6" s="20"/>
      <c r="AN6" s="20"/>
      <c r="AO6" s="21"/>
      <c r="AP6" s="1"/>
      <c r="AQ6" s="1"/>
    </row>
    <row r="7" spans="1:43" ht="12.75" customHeight="1">
      <c r="A7" s="31" t="s">
        <v>10</v>
      </c>
      <c r="B7" s="29"/>
      <c r="C7" s="29"/>
      <c r="D7" s="29"/>
      <c r="E7" s="42" t="s">
        <v>11</v>
      </c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3"/>
      <c r="AB7" s="32" t="s">
        <v>12</v>
      </c>
      <c r="AC7" s="29"/>
      <c r="AD7" s="29"/>
      <c r="AE7" s="29"/>
      <c r="AF7" s="29"/>
      <c r="AG7" s="29"/>
      <c r="AH7" s="1"/>
      <c r="AI7" s="22" t="s">
        <v>13</v>
      </c>
      <c r="AJ7" s="20"/>
      <c r="AK7" s="20"/>
      <c r="AL7" s="20"/>
      <c r="AM7" s="20"/>
      <c r="AN7" s="20"/>
      <c r="AO7" s="21"/>
      <c r="AP7" s="1"/>
      <c r="AQ7" s="1"/>
    </row>
    <row r="8" spans="1:43" ht="27" customHeight="1">
      <c r="A8" s="38" t="s">
        <v>14</v>
      </c>
      <c r="B8" s="29"/>
      <c r="C8" s="29"/>
      <c r="D8" s="29"/>
      <c r="E8" s="29"/>
      <c r="F8" s="29"/>
      <c r="G8" s="29"/>
      <c r="H8" s="29"/>
      <c r="I8" s="29"/>
      <c r="J8" s="43" t="s">
        <v>15</v>
      </c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"/>
      <c r="AB8" s="44" t="s">
        <v>16</v>
      </c>
      <c r="AC8" s="29"/>
      <c r="AD8" s="29"/>
      <c r="AE8" s="29"/>
      <c r="AF8" s="29"/>
      <c r="AG8" s="29"/>
      <c r="AH8" s="1"/>
      <c r="AI8" s="22" t="s">
        <v>17</v>
      </c>
      <c r="AJ8" s="20"/>
      <c r="AK8" s="20"/>
      <c r="AL8" s="20"/>
      <c r="AM8" s="20"/>
      <c r="AN8" s="20"/>
      <c r="AO8" s="21"/>
      <c r="AP8" s="1"/>
      <c r="AQ8" s="1"/>
    </row>
    <row r="9" spans="1:43" ht="15.75" customHeight="1">
      <c r="A9" s="31" t="s">
        <v>18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43" t="s">
        <v>19</v>
      </c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8"/>
      <c r="AB9" s="32" t="s">
        <v>20</v>
      </c>
      <c r="AC9" s="29"/>
      <c r="AD9" s="29"/>
      <c r="AE9" s="29"/>
      <c r="AF9" s="29"/>
      <c r="AG9" s="29"/>
      <c r="AH9" s="1"/>
      <c r="AI9" s="22" t="s">
        <v>21</v>
      </c>
      <c r="AJ9" s="20"/>
      <c r="AK9" s="20"/>
      <c r="AL9" s="20"/>
      <c r="AM9" s="20"/>
      <c r="AN9" s="20"/>
      <c r="AO9" s="21"/>
      <c r="AP9" s="1"/>
      <c r="AQ9" s="1"/>
    </row>
    <row r="10" spans="1:43" ht="17.25" customHeight="1">
      <c r="A10" s="31" t="s">
        <v>22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45" t="s">
        <v>23</v>
      </c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8"/>
      <c r="AB10" s="1"/>
      <c r="AC10" s="5"/>
      <c r="AD10" s="5"/>
      <c r="AE10" s="5"/>
      <c r="AF10" s="5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3" ht="13.5" customHeight="1">
      <c r="A11" s="31" t="s">
        <v>24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8"/>
      <c r="AB11" s="1"/>
      <c r="AC11" s="9"/>
      <c r="AD11" s="9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pans="1:43" ht="13.5" customHeight="1">
      <c r="A12" s="32" t="s">
        <v>25</v>
      </c>
      <c r="B12" s="29"/>
      <c r="C12" s="29"/>
      <c r="D12" s="29"/>
      <c r="E12" s="29"/>
      <c r="F12" s="29"/>
      <c r="G12" s="1"/>
      <c r="H12" s="1" t="s">
        <v>26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 t="s">
        <v>27</v>
      </c>
      <c r="AK12" s="1"/>
      <c r="AL12" s="1"/>
      <c r="AM12" s="1"/>
      <c r="AN12" s="1"/>
      <c r="AO12" s="1"/>
      <c r="AP12" s="1"/>
      <c r="AQ12" s="1"/>
    </row>
    <row r="13" spans="1:43" ht="21" customHeight="1">
      <c r="A13" s="1"/>
      <c r="B13" s="1"/>
      <c r="C13" s="9"/>
      <c r="D13" s="9"/>
      <c r="E13" s="9"/>
      <c r="F13" s="9"/>
      <c r="G13" s="1"/>
      <c r="H13" s="1"/>
      <c r="I13" s="1"/>
      <c r="J13" s="1"/>
      <c r="K13" s="1"/>
      <c r="L13" s="4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</row>
    <row r="14" spans="1:43" ht="15" customHeight="1">
      <c r="A14" s="1"/>
      <c r="B14" s="1"/>
      <c r="C14" s="1"/>
      <c r="D14" s="1"/>
      <c r="E14" s="1"/>
      <c r="F14" s="1"/>
      <c r="G14" s="1"/>
      <c r="H14" s="1"/>
      <c r="I14" s="28" t="s">
        <v>28</v>
      </c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8" t="s">
        <v>29</v>
      </c>
      <c r="U14" s="29"/>
      <c r="V14" s="29"/>
      <c r="W14" s="29"/>
      <c r="X14" s="29"/>
      <c r="Y14" s="29"/>
      <c r="Z14" s="30" t="s">
        <v>30</v>
      </c>
      <c r="AA14" s="29"/>
      <c r="AB14" s="29"/>
      <c r="AC14" s="29"/>
      <c r="AD14" s="29"/>
      <c r="AE14" s="29"/>
      <c r="AF14" s="29"/>
      <c r="AG14" s="34"/>
      <c r="AH14" s="35">
        <v>1801006</v>
      </c>
      <c r="AI14" s="20"/>
      <c r="AJ14" s="20"/>
      <c r="AK14" s="20"/>
      <c r="AL14" s="20"/>
      <c r="AM14" s="20"/>
      <c r="AN14" s="20"/>
      <c r="AO14" s="21"/>
      <c r="AP14" s="1"/>
      <c r="AQ14" s="1"/>
    </row>
    <row r="15" spans="1:43" ht="10.5" customHeight="1">
      <c r="A15" s="1"/>
      <c r="B15" s="1"/>
      <c r="C15" s="1"/>
      <c r="D15" s="1"/>
      <c r="E15" s="1"/>
      <c r="F15" s="1"/>
      <c r="G15" s="1"/>
      <c r="H15" s="1"/>
      <c r="I15" s="28" t="s">
        <v>31</v>
      </c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pans="1:43" ht="7.5" customHeight="1">
      <c r="A16" s="1"/>
      <c r="B16" s="1"/>
      <c r="C16" s="1"/>
      <c r="D16" s="1"/>
      <c r="E16" s="1"/>
      <c r="F16" s="1"/>
      <c r="G16" s="11"/>
      <c r="H16" s="11"/>
      <c r="I16" s="1"/>
      <c r="J16" s="1"/>
      <c r="K16" s="1"/>
      <c r="L16" s="4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</row>
    <row r="17" spans="1:43" ht="27.75" customHeight="1">
      <c r="A17" s="33" t="s">
        <v>32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1"/>
      <c r="V17" s="33" t="s">
        <v>33</v>
      </c>
      <c r="W17" s="20"/>
      <c r="X17" s="20"/>
      <c r="Y17" s="21"/>
      <c r="Z17" s="33" t="s">
        <v>34</v>
      </c>
      <c r="AA17" s="20"/>
      <c r="AB17" s="20"/>
      <c r="AC17" s="20"/>
      <c r="AD17" s="20"/>
      <c r="AE17" s="20"/>
      <c r="AF17" s="20"/>
      <c r="AG17" s="21"/>
      <c r="AH17" s="33" t="s">
        <v>35</v>
      </c>
      <c r="AI17" s="20"/>
      <c r="AJ17" s="20"/>
      <c r="AK17" s="20"/>
      <c r="AL17" s="20"/>
      <c r="AM17" s="20"/>
      <c r="AN17" s="20"/>
      <c r="AO17" s="21"/>
      <c r="AP17" s="1"/>
      <c r="AQ17" s="1"/>
    </row>
    <row r="18" spans="1:43" ht="12" customHeight="1">
      <c r="A18" s="46">
        <v>1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1"/>
      <c r="V18" s="46" t="s">
        <v>36</v>
      </c>
      <c r="W18" s="20"/>
      <c r="X18" s="20"/>
      <c r="Y18" s="21"/>
      <c r="Z18" s="22">
        <v>3</v>
      </c>
      <c r="AA18" s="20"/>
      <c r="AB18" s="20"/>
      <c r="AC18" s="20"/>
      <c r="AD18" s="20"/>
      <c r="AE18" s="20"/>
      <c r="AF18" s="20"/>
      <c r="AG18" s="21"/>
      <c r="AH18" s="22">
        <v>4</v>
      </c>
      <c r="AI18" s="20"/>
      <c r="AJ18" s="20"/>
      <c r="AK18" s="20"/>
      <c r="AL18" s="20"/>
      <c r="AM18" s="20"/>
      <c r="AN18" s="20"/>
      <c r="AO18" s="21"/>
      <c r="AP18" s="1"/>
      <c r="AQ18" s="1"/>
    </row>
    <row r="19" spans="1:43" ht="16.5" customHeight="1">
      <c r="A19" s="37" t="s">
        <v>37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1"/>
      <c r="V19" s="33"/>
      <c r="W19" s="20"/>
      <c r="X19" s="20"/>
      <c r="Y19" s="21"/>
      <c r="Z19" s="47"/>
      <c r="AA19" s="20"/>
      <c r="AB19" s="20"/>
      <c r="AC19" s="20"/>
      <c r="AD19" s="20"/>
      <c r="AE19" s="20"/>
      <c r="AF19" s="20"/>
      <c r="AG19" s="21"/>
      <c r="AH19" s="47"/>
      <c r="AI19" s="20"/>
      <c r="AJ19" s="20"/>
      <c r="AK19" s="20"/>
      <c r="AL19" s="20"/>
      <c r="AM19" s="20"/>
      <c r="AN19" s="20"/>
      <c r="AO19" s="21"/>
      <c r="AP19" s="1"/>
      <c r="AQ19" s="1"/>
    </row>
    <row r="20" spans="1:43" ht="12.75" customHeight="1">
      <c r="A20" s="49" t="s">
        <v>38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1"/>
      <c r="V20" s="33" t="s">
        <v>39</v>
      </c>
      <c r="W20" s="20"/>
      <c r="X20" s="20"/>
      <c r="Y20" s="21"/>
      <c r="Z20" s="47">
        <f>149.8-83.9</f>
        <v>65.900000000000006</v>
      </c>
      <c r="AA20" s="20"/>
      <c r="AB20" s="20"/>
      <c r="AC20" s="20"/>
      <c r="AD20" s="20"/>
      <c r="AE20" s="20"/>
      <c r="AF20" s="20"/>
      <c r="AG20" s="21"/>
      <c r="AH20" s="47">
        <f>149.8-113.4</f>
        <v>36.400000000000006</v>
      </c>
      <c r="AI20" s="20"/>
      <c r="AJ20" s="20"/>
      <c r="AK20" s="20"/>
      <c r="AL20" s="20"/>
      <c r="AM20" s="20"/>
      <c r="AN20" s="20"/>
      <c r="AO20" s="21"/>
      <c r="AP20" s="1"/>
      <c r="AQ20" s="1"/>
    </row>
    <row r="21" spans="1:43" ht="11.25" customHeight="1">
      <c r="A21" s="49" t="s">
        <v>40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1"/>
      <c r="V21" s="33" t="s">
        <v>41</v>
      </c>
      <c r="W21" s="20"/>
      <c r="X21" s="20"/>
      <c r="Y21" s="21"/>
      <c r="Z21" s="47">
        <v>149.80000000000001</v>
      </c>
      <c r="AA21" s="20"/>
      <c r="AB21" s="20"/>
      <c r="AC21" s="20"/>
      <c r="AD21" s="20"/>
      <c r="AE21" s="20"/>
      <c r="AF21" s="20"/>
      <c r="AG21" s="21"/>
      <c r="AH21" s="47">
        <v>149.80000000000001</v>
      </c>
      <c r="AI21" s="20"/>
      <c r="AJ21" s="20"/>
      <c r="AK21" s="20"/>
      <c r="AL21" s="20"/>
      <c r="AM21" s="20"/>
      <c r="AN21" s="20"/>
      <c r="AO21" s="21"/>
      <c r="AP21" s="1"/>
      <c r="AQ21" s="1"/>
    </row>
    <row r="22" spans="1:43" ht="12" customHeight="1">
      <c r="A22" s="49" t="s">
        <v>42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1"/>
      <c r="V22" s="33" t="s">
        <v>43</v>
      </c>
      <c r="W22" s="20"/>
      <c r="X22" s="20"/>
      <c r="Y22" s="21"/>
      <c r="Z22" s="47" t="s">
        <v>44</v>
      </c>
      <c r="AA22" s="20"/>
      <c r="AB22" s="20"/>
      <c r="AC22" s="20"/>
      <c r="AD22" s="20"/>
      <c r="AE22" s="20"/>
      <c r="AF22" s="20"/>
      <c r="AG22" s="21"/>
      <c r="AH22" s="22" t="s">
        <v>45</v>
      </c>
      <c r="AI22" s="20"/>
      <c r="AJ22" s="20"/>
      <c r="AK22" s="20"/>
      <c r="AL22" s="20"/>
      <c r="AM22" s="20"/>
      <c r="AN22" s="20"/>
      <c r="AO22" s="21"/>
      <c r="AP22" s="1"/>
      <c r="AQ22" s="1"/>
    </row>
    <row r="23" spans="1:43" ht="15" customHeight="1">
      <c r="A23" s="24" t="s">
        <v>46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1"/>
      <c r="V23" s="33" t="s">
        <v>47</v>
      </c>
      <c r="W23" s="20"/>
      <c r="X23" s="20"/>
      <c r="Y23" s="21"/>
      <c r="Z23" s="47">
        <v>98.4</v>
      </c>
      <c r="AA23" s="20"/>
      <c r="AB23" s="20"/>
      <c r="AC23" s="20"/>
      <c r="AD23" s="20"/>
      <c r="AE23" s="20"/>
      <c r="AF23" s="20"/>
      <c r="AG23" s="21"/>
      <c r="AH23" s="47">
        <v>98.4</v>
      </c>
      <c r="AI23" s="20"/>
      <c r="AJ23" s="20"/>
      <c r="AK23" s="20"/>
      <c r="AL23" s="20"/>
      <c r="AM23" s="20"/>
      <c r="AN23" s="20"/>
      <c r="AO23" s="21"/>
      <c r="AP23" s="1"/>
      <c r="AQ23" s="1"/>
    </row>
    <row r="24" spans="1:43" ht="15" customHeight="1">
      <c r="A24" s="24" t="s">
        <v>48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1"/>
      <c r="V24" s="33" t="s">
        <v>49</v>
      </c>
      <c r="W24" s="20"/>
      <c r="X24" s="20"/>
      <c r="Y24" s="21"/>
      <c r="Z24" s="47">
        <f>3781.4-2235</f>
        <v>1546.4</v>
      </c>
      <c r="AA24" s="20"/>
      <c r="AB24" s="20"/>
      <c r="AC24" s="20"/>
      <c r="AD24" s="20"/>
      <c r="AE24" s="20"/>
      <c r="AF24" s="20"/>
      <c r="AG24" s="21"/>
      <c r="AH24" s="47">
        <f>4494.1-2739.6</f>
        <v>1754.5000000000005</v>
      </c>
      <c r="AI24" s="20"/>
      <c r="AJ24" s="20"/>
      <c r="AK24" s="20"/>
      <c r="AL24" s="20"/>
      <c r="AM24" s="20"/>
      <c r="AN24" s="20"/>
      <c r="AO24" s="21"/>
      <c r="AP24" s="1"/>
      <c r="AQ24" s="1"/>
    </row>
    <row r="25" spans="1:43" ht="15" customHeight="1">
      <c r="A25" s="49" t="s">
        <v>40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1"/>
      <c r="V25" s="33" t="s">
        <v>50</v>
      </c>
      <c r="W25" s="20"/>
      <c r="X25" s="20"/>
      <c r="Y25" s="21"/>
      <c r="Z25" s="67">
        <v>3781.4</v>
      </c>
      <c r="AA25" s="20"/>
      <c r="AB25" s="20"/>
      <c r="AC25" s="20"/>
      <c r="AD25" s="20"/>
      <c r="AE25" s="20"/>
      <c r="AF25" s="20"/>
      <c r="AG25" s="21"/>
      <c r="AH25" s="67">
        <v>4494.1000000000004</v>
      </c>
      <c r="AI25" s="20"/>
      <c r="AJ25" s="20"/>
      <c r="AK25" s="20"/>
      <c r="AL25" s="20"/>
      <c r="AM25" s="20"/>
      <c r="AN25" s="20"/>
      <c r="AO25" s="21"/>
      <c r="AP25" s="1"/>
      <c r="AQ25" s="1"/>
    </row>
    <row r="26" spans="1:43" ht="15" customHeight="1">
      <c r="A26" s="49" t="s">
        <v>51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1"/>
      <c r="V26" s="33" t="s">
        <v>52</v>
      </c>
      <c r="W26" s="20"/>
      <c r="X26" s="20"/>
      <c r="Y26" s="21"/>
      <c r="Z26" s="22" t="s">
        <v>53</v>
      </c>
      <c r="AA26" s="20"/>
      <c r="AB26" s="20"/>
      <c r="AC26" s="20"/>
      <c r="AD26" s="20"/>
      <c r="AE26" s="20"/>
      <c r="AF26" s="20"/>
      <c r="AG26" s="21"/>
      <c r="AH26" s="22" t="s">
        <v>54</v>
      </c>
      <c r="AI26" s="20"/>
      <c r="AJ26" s="20"/>
      <c r="AK26" s="20"/>
      <c r="AL26" s="20"/>
      <c r="AM26" s="20"/>
      <c r="AN26" s="20"/>
      <c r="AO26" s="21"/>
      <c r="AP26" s="1"/>
      <c r="AQ26" s="1"/>
    </row>
    <row r="27" spans="1:43" ht="15" customHeight="1">
      <c r="A27" s="24" t="s">
        <v>55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1"/>
      <c r="V27" s="33" t="s">
        <v>56</v>
      </c>
      <c r="W27" s="20"/>
      <c r="X27" s="20"/>
      <c r="Y27" s="21"/>
      <c r="Z27" s="47" t="s">
        <v>57</v>
      </c>
      <c r="AA27" s="20"/>
      <c r="AB27" s="20"/>
      <c r="AC27" s="20"/>
      <c r="AD27" s="20"/>
      <c r="AE27" s="20"/>
      <c r="AF27" s="20"/>
      <c r="AG27" s="21"/>
      <c r="AH27" s="47" t="s">
        <v>57</v>
      </c>
      <c r="AI27" s="20"/>
      <c r="AJ27" s="20"/>
      <c r="AK27" s="20"/>
      <c r="AL27" s="20"/>
      <c r="AM27" s="20"/>
      <c r="AN27" s="20"/>
      <c r="AO27" s="21"/>
      <c r="AP27" s="1"/>
      <c r="AQ27" s="1"/>
    </row>
    <row r="28" spans="1:43" ht="15" customHeight="1">
      <c r="A28" s="24" t="s">
        <v>58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1"/>
      <c r="V28" s="33" t="s">
        <v>59</v>
      </c>
      <c r="W28" s="20"/>
      <c r="X28" s="20"/>
      <c r="Y28" s="21"/>
      <c r="Z28" s="47" t="s">
        <v>57</v>
      </c>
      <c r="AA28" s="20"/>
      <c r="AB28" s="20"/>
      <c r="AC28" s="20"/>
      <c r="AD28" s="20"/>
      <c r="AE28" s="20"/>
      <c r="AF28" s="20"/>
      <c r="AG28" s="21"/>
      <c r="AH28" s="47" t="s">
        <v>57</v>
      </c>
      <c r="AI28" s="20"/>
      <c r="AJ28" s="20"/>
      <c r="AK28" s="20"/>
      <c r="AL28" s="20"/>
      <c r="AM28" s="20"/>
      <c r="AN28" s="20"/>
      <c r="AO28" s="21"/>
      <c r="AP28" s="1"/>
      <c r="AQ28" s="1"/>
    </row>
    <row r="29" spans="1:43" ht="15" customHeight="1">
      <c r="A29" s="24" t="s">
        <v>60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1"/>
      <c r="V29" s="33" t="s">
        <v>61</v>
      </c>
      <c r="W29" s="20"/>
      <c r="X29" s="20"/>
      <c r="Y29" s="21"/>
      <c r="Z29" s="47" t="s">
        <v>57</v>
      </c>
      <c r="AA29" s="20"/>
      <c r="AB29" s="20"/>
      <c r="AC29" s="20"/>
      <c r="AD29" s="20"/>
      <c r="AE29" s="20"/>
      <c r="AF29" s="20"/>
      <c r="AG29" s="21"/>
      <c r="AH29" s="47" t="s">
        <v>57</v>
      </c>
      <c r="AI29" s="20"/>
      <c r="AJ29" s="20"/>
      <c r="AK29" s="20"/>
      <c r="AL29" s="20"/>
      <c r="AM29" s="20"/>
      <c r="AN29" s="20"/>
      <c r="AO29" s="21"/>
      <c r="AP29" s="1"/>
      <c r="AQ29" s="1"/>
    </row>
    <row r="30" spans="1:43" ht="17.25" customHeight="1">
      <c r="A30" s="36" t="s">
        <v>62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1"/>
      <c r="V30" s="48" t="s">
        <v>63</v>
      </c>
      <c r="W30" s="20"/>
      <c r="X30" s="20"/>
      <c r="Y30" s="21"/>
      <c r="Z30" s="47">
        <f>Z20+Z23+Z24</f>
        <v>1710.7</v>
      </c>
      <c r="AA30" s="20"/>
      <c r="AB30" s="20"/>
      <c r="AC30" s="20"/>
      <c r="AD30" s="20"/>
      <c r="AE30" s="20"/>
      <c r="AF30" s="20"/>
      <c r="AG30" s="21"/>
      <c r="AH30" s="47">
        <f>AH20+AH23+AH24</f>
        <v>1889.3000000000004</v>
      </c>
      <c r="AI30" s="20"/>
      <c r="AJ30" s="20"/>
      <c r="AK30" s="20"/>
      <c r="AL30" s="20"/>
      <c r="AM30" s="20"/>
      <c r="AN30" s="20"/>
      <c r="AO30" s="21"/>
      <c r="AP30" s="1"/>
      <c r="AQ30" s="1"/>
    </row>
    <row r="31" spans="1:43" ht="15.75" customHeight="1">
      <c r="A31" s="37" t="s">
        <v>64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1"/>
      <c r="V31" s="33"/>
      <c r="W31" s="20"/>
      <c r="X31" s="20"/>
      <c r="Y31" s="21"/>
      <c r="Z31" s="47"/>
      <c r="AA31" s="20"/>
      <c r="AB31" s="20"/>
      <c r="AC31" s="20"/>
      <c r="AD31" s="20"/>
      <c r="AE31" s="20"/>
      <c r="AF31" s="20"/>
      <c r="AG31" s="21"/>
      <c r="AH31" s="47"/>
      <c r="AI31" s="20"/>
      <c r="AJ31" s="20"/>
      <c r="AK31" s="20"/>
      <c r="AL31" s="20"/>
      <c r="AM31" s="20"/>
      <c r="AN31" s="20"/>
      <c r="AO31" s="21"/>
      <c r="AP31" s="1"/>
      <c r="AQ31" s="1"/>
    </row>
    <row r="32" spans="1:43" ht="15" customHeight="1">
      <c r="A32" s="24" t="s">
        <v>65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1"/>
      <c r="V32" s="33" t="s">
        <v>66</v>
      </c>
      <c r="W32" s="20"/>
      <c r="X32" s="20"/>
      <c r="Y32" s="21"/>
      <c r="Z32" s="67">
        <v>649.29999999999995</v>
      </c>
      <c r="AA32" s="20"/>
      <c r="AB32" s="20"/>
      <c r="AC32" s="20"/>
      <c r="AD32" s="20"/>
      <c r="AE32" s="20"/>
      <c r="AF32" s="20"/>
      <c r="AG32" s="21"/>
      <c r="AH32" s="67">
        <v>954.1</v>
      </c>
      <c r="AI32" s="20"/>
      <c r="AJ32" s="20"/>
      <c r="AK32" s="20"/>
      <c r="AL32" s="20"/>
      <c r="AM32" s="20"/>
      <c r="AN32" s="20"/>
      <c r="AO32" s="21"/>
      <c r="AP32" s="1"/>
      <c r="AQ32" s="1"/>
    </row>
    <row r="33" spans="1:43" ht="15" customHeight="1">
      <c r="A33" s="49" t="s">
        <v>67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1"/>
      <c r="V33" s="33" t="s">
        <v>68</v>
      </c>
      <c r="W33" s="20"/>
      <c r="X33" s="20"/>
      <c r="Y33" s="21"/>
      <c r="Z33" s="47" t="s">
        <v>57</v>
      </c>
      <c r="AA33" s="20"/>
      <c r="AB33" s="20"/>
      <c r="AC33" s="20"/>
      <c r="AD33" s="20"/>
      <c r="AE33" s="20"/>
      <c r="AF33" s="20"/>
      <c r="AG33" s="21"/>
      <c r="AH33" s="47" t="s">
        <v>57</v>
      </c>
      <c r="AI33" s="20"/>
      <c r="AJ33" s="20"/>
      <c r="AK33" s="20"/>
      <c r="AL33" s="20"/>
      <c r="AM33" s="20"/>
      <c r="AN33" s="20"/>
      <c r="AO33" s="21"/>
      <c r="AP33" s="1"/>
      <c r="AQ33" s="1"/>
    </row>
    <row r="34" spans="1:43" ht="15" customHeight="1">
      <c r="A34" s="24" t="s">
        <v>69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1"/>
      <c r="V34" s="33" t="s">
        <v>70</v>
      </c>
      <c r="W34" s="20"/>
      <c r="X34" s="20"/>
      <c r="Y34" s="21"/>
      <c r="Z34" s="47" t="s">
        <v>57</v>
      </c>
      <c r="AA34" s="20"/>
      <c r="AB34" s="20"/>
      <c r="AC34" s="20"/>
      <c r="AD34" s="20"/>
      <c r="AE34" s="20"/>
      <c r="AF34" s="20"/>
      <c r="AG34" s="21"/>
      <c r="AH34" s="47" t="s">
        <v>57</v>
      </c>
      <c r="AI34" s="20"/>
      <c r="AJ34" s="20"/>
      <c r="AK34" s="20"/>
      <c r="AL34" s="20"/>
      <c r="AM34" s="20"/>
      <c r="AN34" s="20"/>
      <c r="AO34" s="21"/>
      <c r="AP34" s="1"/>
      <c r="AQ34" s="1"/>
    </row>
    <row r="35" spans="1:43" ht="15" customHeight="1">
      <c r="A35" s="24" t="s">
        <v>71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1"/>
      <c r="V35" s="33" t="s">
        <v>72</v>
      </c>
      <c r="W35" s="20"/>
      <c r="X35" s="20"/>
      <c r="Y35" s="21"/>
      <c r="Z35" s="47">
        <v>11.7</v>
      </c>
      <c r="AA35" s="20"/>
      <c r="AB35" s="20"/>
      <c r="AC35" s="20"/>
      <c r="AD35" s="20"/>
      <c r="AE35" s="20"/>
      <c r="AF35" s="20"/>
      <c r="AG35" s="21"/>
      <c r="AH35" s="47">
        <v>5.3</v>
      </c>
      <c r="AI35" s="20"/>
      <c r="AJ35" s="20"/>
      <c r="AK35" s="20"/>
      <c r="AL35" s="20"/>
      <c r="AM35" s="20"/>
      <c r="AN35" s="20"/>
      <c r="AO35" s="21"/>
      <c r="AP35" s="1"/>
      <c r="AQ35" s="1"/>
    </row>
    <row r="36" spans="1:43" ht="15" customHeight="1">
      <c r="A36" s="24" t="s">
        <v>73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1"/>
      <c r="V36" s="33" t="s">
        <v>74</v>
      </c>
      <c r="W36" s="20"/>
      <c r="X36" s="20"/>
      <c r="Y36" s="21"/>
      <c r="Z36" s="47">
        <v>74.099999999999994</v>
      </c>
      <c r="AA36" s="20"/>
      <c r="AB36" s="20"/>
      <c r="AC36" s="20"/>
      <c r="AD36" s="20"/>
      <c r="AE36" s="20"/>
      <c r="AF36" s="20"/>
      <c r="AG36" s="21"/>
      <c r="AH36" s="47"/>
      <c r="AI36" s="20"/>
      <c r="AJ36" s="20"/>
      <c r="AK36" s="20"/>
      <c r="AL36" s="20"/>
      <c r="AM36" s="20"/>
      <c r="AN36" s="20"/>
      <c r="AO36" s="21"/>
      <c r="AP36" s="1"/>
      <c r="AQ36" s="1"/>
    </row>
    <row r="37" spans="1:43" ht="15" customHeight="1">
      <c r="A37" s="49" t="s">
        <v>75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1"/>
      <c r="V37" s="33" t="s">
        <v>76</v>
      </c>
      <c r="W37" s="20"/>
      <c r="X37" s="20"/>
      <c r="Y37" s="21"/>
      <c r="Z37" s="47" t="s">
        <v>57</v>
      </c>
      <c r="AA37" s="20"/>
      <c r="AB37" s="20"/>
      <c r="AC37" s="20"/>
      <c r="AD37" s="20"/>
      <c r="AE37" s="20"/>
      <c r="AF37" s="20"/>
      <c r="AG37" s="21"/>
      <c r="AH37" s="47" t="s">
        <v>57</v>
      </c>
      <c r="AI37" s="20"/>
      <c r="AJ37" s="20"/>
      <c r="AK37" s="20"/>
      <c r="AL37" s="20"/>
      <c r="AM37" s="20"/>
      <c r="AN37" s="20"/>
      <c r="AO37" s="21"/>
      <c r="AP37" s="1"/>
      <c r="AQ37" s="1"/>
    </row>
    <row r="38" spans="1:43" ht="15" customHeight="1">
      <c r="A38" s="24" t="s">
        <v>77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1"/>
      <c r="V38" s="33" t="s">
        <v>78</v>
      </c>
      <c r="W38" s="20"/>
      <c r="X38" s="20"/>
      <c r="Y38" s="21"/>
      <c r="Z38" s="47">
        <f>27.7+78.7+0.7</f>
        <v>107.10000000000001</v>
      </c>
      <c r="AA38" s="20"/>
      <c r="AB38" s="20"/>
      <c r="AC38" s="20"/>
      <c r="AD38" s="20"/>
      <c r="AE38" s="20"/>
      <c r="AF38" s="20"/>
      <c r="AG38" s="21"/>
      <c r="AH38" s="47">
        <f>0.8+0.3</f>
        <v>1.1000000000000001</v>
      </c>
      <c r="AI38" s="20"/>
      <c r="AJ38" s="20"/>
      <c r="AK38" s="20"/>
      <c r="AL38" s="20"/>
      <c r="AM38" s="20"/>
      <c r="AN38" s="20"/>
      <c r="AO38" s="21"/>
      <c r="AP38" s="1"/>
      <c r="AQ38" s="1"/>
    </row>
    <row r="39" spans="1:43" ht="15" customHeight="1">
      <c r="A39" s="24" t="s">
        <v>79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1"/>
      <c r="V39" s="33" t="s">
        <v>80</v>
      </c>
      <c r="W39" s="20"/>
      <c r="X39" s="20"/>
      <c r="Y39" s="21"/>
      <c r="Z39" s="47" t="s">
        <v>57</v>
      </c>
      <c r="AA39" s="20"/>
      <c r="AB39" s="20"/>
      <c r="AC39" s="20"/>
      <c r="AD39" s="20"/>
      <c r="AE39" s="20"/>
      <c r="AF39" s="20"/>
      <c r="AG39" s="21"/>
      <c r="AH39" s="47" t="s">
        <v>57</v>
      </c>
      <c r="AI39" s="20"/>
      <c r="AJ39" s="20"/>
      <c r="AK39" s="20"/>
      <c r="AL39" s="20"/>
      <c r="AM39" s="20"/>
      <c r="AN39" s="20"/>
      <c r="AO39" s="21"/>
      <c r="AP39" s="1"/>
      <c r="AQ39" s="1"/>
    </row>
    <row r="40" spans="1:43" ht="15" customHeight="1">
      <c r="A40" s="24" t="s">
        <v>81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1"/>
      <c r="V40" s="33" t="s">
        <v>82</v>
      </c>
      <c r="W40" s="20"/>
      <c r="X40" s="20"/>
      <c r="Y40" s="21"/>
      <c r="Z40" s="47">
        <v>402.4</v>
      </c>
      <c r="AA40" s="20"/>
      <c r="AB40" s="20"/>
      <c r="AC40" s="20"/>
      <c r="AD40" s="20"/>
      <c r="AE40" s="20"/>
      <c r="AF40" s="20"/>
      <c r="AG40" s="21"/>
      <c r="AH40" s="47">
        <v>681.4</v>
      </c>
      <c r="AI40" s="20"/>
      <c r="AJ40" s="20"/>
      <c r="AK40" s="20"/>
      <c r="AL40" s="20"/>
      <c r="AM40" s="20"/>
      <c r="AN40" s="20"/>
      <c r="AO40" s="21"/>
      <c r="AP40" s="1"/>
      <c r="AQ40" s="1"/>
    </row>
    <row r="41" spans="1:43" ht="15" customHeight="1">
      <c r="A41" s="24" t="s">
        <v>83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1"/>
      <c r="V41" s="33" t="s">
        <v>84</v>
      </c>
      <c r="W41" s="20"/>
      <c r="X41" s="20"/>
      <c r="Y41" s="21"/>
      <c r="Z41" s="47">
        <v>15.2</v>
      </c>
      <c r="AA41" s="20"/>
      <c r="AB41" s="20"/>
      <c r="AC41" s="20"/>
      <c r="AD41" s="20"/>
      <c r="AE41" s="20"/>
      <c r="AF41" s="20"/>
      <c r="AG41" s="21"/>
      <c r="AH41" s="47">
        <v>5.7</v>
      </c>
      <c r="AI41" s="20"/>
      <c r="AJ41" s="20"/>
      <c r="AK41" s="20"/>
      <c r="AL41" s="20"/>
      <c r="AM41" s="20"/>
      <c r="AN41" s="20"/>
      <c r="AO41" s="21"/>
      <c r="AP41" s="1"/>
      <c r="AQ41" s="1"/>
    </row>
    <row r="42" spans="1:43" ht="15" customHeight="1">
      <c r="A42" s="24" t="s">
        <v>85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1"/>
      <c r="V42" s="33" t="s">
        <v>86</v>
      </c>
      <c r="W42" s="20"/>
      <c r="X42" s="20"/>
      <c r="Y42" s="21"/>
      <c r="Z42" s="47" t="s">
        <v>57</v>
      </c>
      <c r="AA42" s="20"/>
      <c r="AB42" s="20"/>
      <c r="AC42" s="20"/>
      <c r="AD42" s="20"/>
      <c r="AE42" s="20"/>
      <c r="AF42" s="20"/>
      <c r="AG42" s="21"/>
      <c r="AH42" s="47" t="s">
        <v>57</v>
      </c>
      <c r="AI42" s="20"/>
      <c r="AJ42" s="20"/>
      <c r="AK42" s="20"/>
      <c r="AL42" s="20"/>
      <c r="AM42" s="20"/>
      <c r="AN42" s="20"/>
      <c r="AO42" s="21"/>
      <c r="AP42" s="1"/>
      <c r="AQ42" s="1"/>
    </row>
    <row r="43" spans="1:43" ht="14.25" customHeight="1">
      <c r="A43" s="36" t="s">
        <v>87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1"/>
      <c r="V43" s="48" t="s">
        <v>88</v>
      </c>
      <c r="W43" s="20"/>
      <c r="X43" s="20"/>
      <c r="Y43" s="21"/>
      <c r="Z43" s="67">
        <f>Z32+Z38+Z40+Z41+Z35+Z36</f>
        <v>1259.8</v>
      </c>
      <c r="AA43" s="20"/>
      <c r="AB43" s="20"/>
      <c r="AC43" s="20"/>
      <c r="AD43" s="20"/>
      <c r="AE43" s="20"/>
      <c r="AF43" s="20"/>
      <c r="AG43" s="21"/>
      <c r="AH43" s="67">
        <f>AH32+AH38+AH40+AH41+AH35+AH36</f>
        <v>1647.6</v>
      </c>
      <c r="AI43" s="20"/>
      <c r="AJ43" s="20"/>
      <c r="AK43" s="20"/>
      <c r="AL43" s="20"/>
      <c r="AM43" s="20"/>
      <c r="AN43" s="20"/>
      <c r="AO43" s="21"/>
      <c r="AP43" s="1"/>
      <c r="AQ43" s="1"/>
    </row>
    <row r="44" spans="1:43" ht="28.5" customHeight="1">
      <c r="A44" s="37" t="s">
        <v>89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1"/>
      <c r="V44" s="48" t="s">
        <v>90</v>
      </c>
      <c r="W44" s="20"/>
      <c r="X44" s="20"/>
      <c r="Y44" s="21"/>
      <c r="Z44" s="47" t="s">
        <v>57</v>
      </c>
      <c r="AA44" s="20"/>
      <c r="AB44" s="20"/>
      <c r="AC44" s="20"/>
      <c r="AD44" s="20"/>
      <c r="AE44" s="20"/>
      <c r="AF44" s="20"/>
      <c r="AG44" s="21"/>
      <c r="AH44" s="47" t="s">
        <v>57</v>
      </c>
      <c r="AI44" s="20"/>
      <c r="AJ44" s="20"/>
      <c r="AK44" s="20"/>
      <c r="AL44" s="20"/>
      <c r="AM44" s="20"/>
      <c r="AN44" s="20"/>
      <c r="AO44" s="21"/>
      <c r="AP44" s="1"/>
      <c r="AQ44" s="1"/>
    </row>
    <row r="45" spans="1:43" ht="22.5" customHeight="1">
      <c r="A45" s="65" t="s">
        <v>91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1"/>
      <c r="V45" s="48" t="s">
        <v>92</v>
      </c>
      <c r="W45" s="20"/>
      <c r="X45" s="20"/>
      <c r="Y45" s="21"/>
      <c r="Z45" s="66">
        <f>Z43+Z30</f>
        <v>2970.5</v>
      </c>
      <c r="AA45" s="20"/>
      <c r="AB45" s="20"/>
      <c r="AC45" s="20"/>
      <c r="AD45" s="20"/>
      <c r="AE45" s="20"/>
      <c r="AF45" s="20"/>
      <c r="AG45" s="21"/>
      <c r="AH45" s="66">
        <f>AH43+AH30</f>
        <v>3536.9000000000005</v>
      </c>
      <c r="AI45" s="20"/>
      <c r="AJ45" s="20"/>
      <c r="AK45" s="20"/>
      <c r="AL45" s="20"/>
      <c r="AM45" s="20"/>
      <c r="AN45" s="20"/>
      <c r="AO45" s="21"/>
      <c r="AP45" s="1"/>
      <c r="AQ45" s="1"/>
    </row>
    <row r="46" spans="1:43" ht="0.7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3"/>
      <c r="W46" s="13"/>
      <c r="X46" s="13"/>
      <c r="Y46" s="13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"/>
      <c r="AQ46" s="1"/>
    </row>
    <row r="47" spans="1:43" ht="27" customHeight="1">
      <c r="A47" s="33" t="s">
        <v>93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1"/>
      <c r="V47" s="33" t="s">
        <v>33</v>
      </c>
      <c r="W47" s="20"/>
      <c r="X47" s="20"/>
      <c r="Y47" s="21"/>
      <c r="Z47" s="33" t="s">
        <v>34</v>
      </c>
      <c r="AA47" s="20"/>
      <c r="AB47" s="20"/>
      <c r="AC47" s="20"/>
      <c r="AD47" s="20"/>
      <c r="AE47" s="20"/>
      <c r="AF47" s="20"/>
      <c r="AG47" s="21"/>
      <c r="AH47" s="33" t="s">
        <v>35</v>
      </c>
      <c r="AI47" s="20"/>
      <c r="AJ47" s="20"/>
      <c r="AK47" s="20"/>
      <c r="AL47" s="20"/>
      <c r="AM47" s="20"/>
      <c r="AN47" s="20"/>
      <c r="AO47" s="21"/>
      <c r="AP47" s="1"/>
      <c r="AQ47" s="1"/>
    </row>
    <row r="48" spans="1:43" ht="12.75" customHeight="1">
      <c r="A48" s="46">
        <v>1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1"/>
      <c r="V48" s="46">
        <v>2</v>
      </c>
      <c r="W48" s="20"/>
      <c r="X48" s="20"/>
      <c r="Y48" s="21"/>
      <c r="Z48" s="47">
        <v>3</v>
      </c>
      <c r="AA48" s="20"/>
      <c r="AB48" s="20"/>
      <c r="AC48" s="20"/>
      <c r="AD48" s="20"/>
      <c r="AE48" s="20"/>
      <c r="AF48" s="20"/>
      <c r="AG48" s="21"/>
      <c r="AH48" s="47">
        <v>4</v>
      </c>
      <c r="AI48" s="20"/>
      <c r="AJ48" s="20"/>
      <c r="AK48" s="20"/>
      <c r="AL48" s="20"/>
      <c r="AM48" s="20"/>
      <c r="AN48" s="20"/>
      <c r="AO48" s="21"/>
      <c r="AP48" s="1"/>
      <c r="AQ48" s="1"/>
    </row>
    <row r="49" spans="1:43" ht="19.5" customHeight="1">
      <c r="A49" s="37" t="s">
        <v>94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1"/>
      <c r="V49" s="46"/>
      <c r="W49" s="20"/>
      <c r="X49" s="20"/>
      <c r="Y49" s="21"/>
      <c r="Z49" s="47"/>
      <c r="AA49" s="20"/>
      <c r="AB49" s="20"/>
      <c r="AC49" s="20"/>
      <c r="AD49" s="20"/>
      <c r="AE49" s="20"/>
      <c r="AF49" s="20"/>
      <c r="AG49" s="21"/>
      <c r="AH49" s="47"/>
      <c r="AI49" s="20"/>
      <c r="AJ49" s="20"/>
      <c r="AK49" s="20"/>
      <c r="AL49" s="20"/>
      <c r="AM49" s="20"/>
      <c r="AN49" s="20"/>
      <c r="AO49" s="21"/>
      <c r="AP49" s="1"/>
      <c r="AQ49" s="1"/>
    </row>
    <row r="50" spans="1:43" ht="13.5" customHeight="1">
      <c r="A50" s="24" t="s">
        <v>95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1"/>
      <c r="V50" s="46" t="s">
        <v>96</v>
      </c>
      <c r="W50" s="20"/>
      <c r="X50" s="20"/>
      <c r="Y50" s="21"/>
      <c r="Z50" s="47">
        <v>53.7</v>
      </c>
      <c r="AA50" s="20"/>
      <c r="AB50" s="20"/>
      <c r="AC50" s="20"/>
      <c r="AD50" s="20"/>
      <c r="AE50" s="20"/>
      <c r="AF50" s="20"/>
      <c r="AG50" s="21"/>
      <c r="AH50" s="47">
        <v>53.7</v>
      </c>
      <c r="AI50" s="20"/>
      <c r="AJ50" s="20"/>
      <c r="AK50" s="20"/>
      <c r="AL50" s="20"/>
      <c r="AM50" s="20"/>
      <c r="AN50" s="20"/>
      <c r="AO50" s="21"/>
      <c r="AP50" s="1"/>
      <c r="AQ50" s="1"/>
    </row>
    <row r="51" spans="1:43" ht="13.5" customHeight="1">
      <c r="A51" s="24" t="s">
        <v>97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1"/>
      <c r="V51" s="46" t="s">
        <v>98</v>
      </c>
      <c r="W51" s="20"/>
      <c r="X51" s="20"/>
      <c r="Y51" s="21"/>
      <c r="Z51" s="47">
        <v>1239.5999999999999</v>
      </c>
      <c r="AA51" s="20"/>
      <c r="AB51" s="20"/>
      <c r="AC51" s="20"/>
      <c r="AD51" s="20"/>
      <c r="AE51" s="20"/>
      <c r="AF51" s="20"/>
      <c r="AG51" s="21"/>
      <c r="AH51" s="47">
        <v>1699.6</v>
      </c>
      <c r="AI51" s="20"/>
      <c r="AJ51" s="20"/>
      <c r="AK51" s="20"/>
      <c r="AL51" s="20"/>
      <c r="AM51" s="20"/>
      <c r="AN51" s="20"/>
      <c r="AO51" s="21"/>
      <c r="AP51" s="1"/>
      <c r="AQ51" s="1"/>
    </row>
    <row r="52" spans="1:43" ht="13.5" customHeight="1">
      <c r="A52" s="24" t="s">
        <v>99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1"/>
      <c r="V52" s="46" t="s">
        <v>100</v>
      </c>
      <c r="W52" s="20"/>
      <c r="X52" s="20"/>
      <c r="Y52" s="21"/>
      <c r="Z52" s="47" t="s">
        <v>57</v>
      </c>
      <c r="AA52" s="20"/>
      <c r="AB52" s="20"/>
      <c r="AC52" s="20"/>
      <c r="AD52" s="20"/>
      <c r="AE52" s="20"/>
      <c r="AF52" s="20"/>
      <c r="AG52" s="21"/>
      <c r="AH52" s="47" t="s">
        <v>57</v>
      </c>
      <c r="AI52" s="20"/>
      <c r="AJ52" s="20"/>
      <c r="AK52" s="20"/>
      <c r="AL52" s="20"/>
      <c r="AM52" s="20"/>
      <c r="AN52" s="20"/>
      <c r="AO52" s="21"/>
      <c r="AP52" s="1"/>
      <c r="AQ52" s="1"/>
    </row>
    <row r="53" spans="1:43" ht="13.5" customHeight="1">
      <c r="A53" s="24" t="s">
        <v>101</v>
      </c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1"/>
      <c r="V53" s="46" t="s">
        <v>102</v>
      </c>
      <c r="W53" s="20"/>
      <c r="X53" s="20"/>
      <c r="Y53" s="21"/>
      <c r="Z53" s="47">
        <f>990.8-128.9</f>
        <v>861.9</v>
      </c>
      <c r="AA53" s="20"/>
      <c r="AB53" s="20"/>
      <c r="AC53" s="20"/>
      <c r="AD53" s="20"/>
      <c r="AE53" s="20"/>
      <c r="AF53" s="20"/>
      <c r="AG53" s="21"/>
      <c r="AH53" s="47">
        <v>1210.9000000000001</v>
      </c>
      <c r="AI53" s="20"/>
      <c r="AJ53" s="20"/>
      <c r="AK53" s="20"/>
      <c r="AL53" s="20"/>
      <c r="AM53" s="20"/>
      <c r="AN53" s="20"/>
      <c r="AO53" s="21"/>
      <c r="AP53" s="1"/>
      <c r="AQ53" s="1"/>
    </row>
    <row r="54" spans="1:43" ht="13.5" customHeight="1">
      <c r="A54" s="24" t="s">
        <v>103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1"/>
      <c r="V54" s="46" t="s">
        <v>104</v>
      </c>
      <c r="W54" s="20"/>
      <c r="X54" s="20"/>
      <c r="Y54" s="21"/>
      <c r="Z54" s="47" t="s">
        <v>105</v>
      </c>
      <c r="AA54" s="20"/>
      <c r="AB54" s="20"/>
      <c r="AC54" s="20"/>
      <c r="AD54" s="20"/>
      <c r="AE54" s="20"/>
      <c r="AF54" s="20"/>
      <c r="AG54" s="21"/>
      <c r="AH54" s="47" t="s">
        <v>105</v>
      </c>
      <c r="AI54" s="20"/>
      <c r="AJ54" s="20"/>
      <c r="AK54" s="20"/>
      <c r="AL54" s="20"/>
      <c r="AM54" s="20"/>
      <c r="AN54" s="20"/>
      <c r="AO54" s="21"/>
      <c r="AP54" s="1"/>
      <c r="AQ54" s="15"/>
    </row>
    <row r="55" spans="1:43" ht="19.5" customHeight="1">
      <c r="A55" s="36" t="s">
        <v>62</v>
      </c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1"/>
      <c r="V55" s="37" t="s">
        <v>106</v>
      </c>
      <c r="W55" s="20"/>
      <c r="X55" s="20"/>
      <c r="Y55" s="21"/>
      <c r="Z55" s="47">
        <f>Z50+Z51+Z53</f>
        <v>2155.1999999999998</v>
      </c>
      <c r="AA55" s="20"/>
      <c r="AB55" s="20"/>
      <c r="AC55" s="20"/>
      <c r="AD55" s="20"/>
      <c r="AE55" s="20"/>
      <c r="AF55" s="20"/>
      <c r="AG55" s="21"/>
      <c r="AH55" s="47">
        <f>AH50+AH51+AH53</f>
        <v>2964.2</v>
      </c>
      <c r="AI55" s="20"/>
      <c r="AJ55" s="20"/>
      <c r="AK55" s="20"/>
      <c r="AL55" s="20"/>
      <c r="AM55" s="20"/>
      <c r="AN55" s="20"/>
      <c r="AO55" s="21"/>
      <c r="AP55" s="1"/>
      <c r="AQ55" s="1"/>
    </row>
    <row r="56" spans="1:43" ht="27" customHeight="1">
      <c r="A56" s="48" t="s">
        <v>107</v>
      </c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1"/>
      <c r="V56" s="37" t="s">
        <v>108</v>
      </c>
      <c r="W56" s="20"/>
      <c r="X56" s="20"/>
      <c r="Y56" s="21"/>
      <c r="Z56" s="22" t="s">
        <v>109</v>
      </c>
      <c r="AA56" s="20"/>
      <c r="AB56" s="20"/>
      <c r="AC56" s="20"/>
      <c r="AD56" s="20"/>
      <c r="AE56" s="20"/>
      <c r="AF56" s="20"/>
      <c r="AG56" s="21"/>
      <c r="AH56" s="22" t="s">
        <v>110</v>
      </c>
      <c r="AI56" s="20"/>
      <c r="AJ56" s="20"/>
      <c r="AK56" s="20"/>
      <c r="AL56" s="20"/>
      <c r="AM56" s="20"/>
      <c r="AN56" s="20"/>
      <c r="AO56" s="21"/>
      <c r="AP56" s="1"/>
      <c r="AQ56" s="1"/>
    </row>
    <row r="57" spans="1:43" ht="18" customHeight="1">
      <c r="A57" s="37" t="s">
        <v>111</v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1"/>
      <c r="V57" s="37"/>
      <c r="W57" s="20"/>
      <c r="X57" s="20"/>
      <c r="Y57" s="21"/>
      <c r="Z57" s="47"/>
      <c r="AA57" s="20"/>
      <c r="AB57" s="20"/>
      <c r="AC57" s="20"/>
      <c r="AD57" s="20"/>
      <c r="AE57" s="20"/>
      <c r="AF57" s="20"/>
      <c r="AG57" s="21"/>
      <c r="AH57" s="47"/>
      <c r="AI57" s="20"/>
      <c r="AJ57" s="20"/>
      <c r="AK57" s="20"/>
      <c r="AL57" s="20"/>
      <c r="AM57" s="20"/>
      <c r="AN57" s="20"/>
      <c r="AO57" s="21"/>
      <c r="AP57" s="1"/>
      <c r="AQ57" s="1"/>
    </row>
    <row r="58" spans="1:43" ht="13.5" customHeight="1">
      <c r="A58" s="24" t="s">
        <v>112</v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1"/>
      <c r="V58" s="46" t="s">
        <v>113</v>
      </c>
      <c r="W58" s="20"/>
      <c r="X58" s="20"/>
      <c r="Y58" s="21"/>
      <c r="Z58" s="47" t="s">
        <v>57</v>
      </c>
      <c r="AA58" s="20"/>
      <c r="AB58" s="20"/>
      <c r="AC58" s="20"/>
      <c r="AD58" s="20"/>
      <c r="AE58" s="20"/>
      <c r="AF58" s="20"/>
      <c r="AG58" s="21"/>
      <c r="AH58" s="47" t="s">
        <v>57</v>
      </c>
      <c r="AI58" s="20"/>
      <c r="AJ58" s="20"/>
      <c r="AK58" s="20"/>
      <c r="AL58" s="20"/>
      <c r="AM58" s="20"/>
      <c r="AN58" s="20"/>
      <c r="AO58" s="21"/>
      <c r="AP58" s="1"/>
      <c r="AQ58" s="1"/>
    </row>
    <row r="59" spans="1:43" ht="13.5" customHeight="1">
      <c r="A59" s="57" t="s">
        <v>114</v>
      </c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8"/>
      <c r="V59" s="59"/>
      <c r="W59" s="55"/>
      <c r="X59" s="55"/>
      <c r="Y59" s="58"/>
      <c r="Z59" s="60"/>
      <c r="AA59" s="55"/>
      <c r="AB59" s="55"/>
      <c r="AC59" s="55"/>
      <c r="AD59" s="55"/>
      <c r="AE59" s="55"/>
      <c r="AF59" s="55"/>
      <c r="AG59" s="58"/>
      <c r="AH59" s="60"/>
      <c r="AI59" s="55"/>
      <c r="AJ59" s="55"/>
      <c r="AK59" s="55"/>
      <c r="AL59" s="55"/>
      <c r="AM59" s="55"/>
      <c r="AN59" s="55"/>
      <c r="AO59" s="58"/>
      <c r="AP59" s="1"/>
      <c r="AQ59" s="1"/>
    </row>
    <row r="60" spans="1:43" ht="13.5" customHeight="1">
      <c r="A60" s="52" t="s">
        <v>115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51"/>
      <c r="V60" s="61" t="s">
        <v>116</v>
      </c>
      <c r="W60" s="41"/>
      <c r="X60" s="41"/>
      <c r="Y60" s="51"/>
      <c r="Z60" s="50" t="s">
        <v>57</v>
      </c>
      <c r="AA60" s="41"/>
      <c r="AB60" s="41"/>
      <c r="AC60" s="41"/>
      <c r="AD60" s="41"/>
      <c r="AE60" s="41"/>
      <c r="AF60" s="41"/>
      <c r="AG60" s="51"/>
      <c r="AH60" s="50" t="s">
        <v>57</v>
      </c>
      <c r="AI60" s="41"/>
      <c r="AJ60" s="41"/>
      <c r="AK60" s="41"/>
      <c r="AL60" s="41"/>
      <c r="AM60" s="41"/>
      <c r="AN60" s="41"/>
      <c r="AO60" s="51"/>
      <c r="AP60" s="1"/>
      <c r="AQ60" s="1"/>
    </row>
    <row r="61" spans="1:43" ht="13.5" customHeight="1">
      <c r="A61" s="49" t="s">
        <v>117</v>
      </c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1"/>
      <c r="V61" s="46" t="s">
        <v>118</v>
      </c>
      <c r="W61" s="20"/>
      <c r="X61" s="20"/>
      <c r="Y61" s="21"/>
      <c r="Z61" s="47"/>
      <c r="AA61" s="20"/>
      <c r="AB61" s="20"/>
      <c r="AC61" s="20"/>
      <c r="AD61" s="20"/>
      <c r="AE61" s="20"/>
      <c r="AF61" s="20"/>
      <c r="AG61" s="21"/>
      <c r="AH61" s="47"/>
      <c r="AI61" s="20"/>
      <c r="AJ61" s="20"/>
      <c r="AK61" s="20"/>
      <c r="AL61" s="20"/>
      <c r="AM61" s="20"/>
      <c r="AN61" s="20"/>
      <c r="AO61" s="21"/>
      <c r="AP61" s="1"/>
      <c r="AQ61" s="1"/>
    </row>
    <row r="62" spans="1:43" ht="13.5" customHeight="1">
      <c r="A62" s="49" t="s">
        <v>119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1"/>
      <c r="V62" s="46" t="s">
        <v>120</v>
      </c>
      <c r="W62" s="20"/>
      <c r="X62" s="20"/>
      <c r="Y62" s="21"/>
      <c r="Z62" s="47"/>
      <c r="AA62" s="20"/>
      <c r="AB62" s="20"/>
      <c r="AC62" s="20"/>
      <c r="AD62" s="20"/>
      <c r="AE62" s="20"/>
      <c r="AF62" s="20"/>
      <c r="AG62" s="21"/>
      <c r="AH62" s="47">
        <v>0.4</v>
      </c>
      <c r="AI62" s="20"/>
      <c r="AJ62" s="20"/>
      <c r="AK62" s="20"/>
      <c r="AL62" s="20"/>
      <c r="AM62" s="20"/>
      <c r="AN62" s="20"/>
      <c r="AO62" s="21"/>
      <c r="AP62" s="1"/>
      <c r="AQ62" s="1"/>
    </row>
    <row r="63" spans="1:43" ht="13.5" customHeight="1">
      <c r="A63" s="49" t="s">
        <v>121</v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1"/>
      <c r="V63" s="46" t="s">
        <v>122</v>
      </c>
      <c r="W63" s="20"/>
      <c r="X63" s="20"/>
      <c r="Y63" s="21"/>
      <c r="Z63" s="47" t="s">
        <v>57</v>
      </c>
      <c r="AA63" s="20"/>
      <c r="AB63" s="20"/>
      <c r="AC63" s="20"/>
      <c r="AD63" s="20"/>
      <c r="AE63" s="20"/>
      <c r="AF63" s="20"/>
      <c r="AG63" s="21"/>
      <c r="AH63" s="47" t="s">
        <v>57</v>
      </c>
      <c r="AI63" s="20"/>
      <c r="AJ63" s="20"/>
      <c r="AK63" s="20"/>
      <c r="AL63" s="20"/>
      <c r="AM63" s="20"/>
      <c r="AN63" s="20"/>
      <c r="AO63" s="21"/>
      <c r="AP63" s="1"/>
      <c r="AQ63" s="1"/>
    </row>
    <row r="64" spans="1:43" ht="13.5" customHeight="1">
      <c r="A64" s="49" t="s">
        <v>123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1"/>
      <c r="V64" s="46" t="s">
        <v>124</v>
      </c>
      <c r="W64" s="20"/>
      <c r="X64" s="20"/>
      <c r="Y64" s="21"/>
      <c r="Z64" s="47"/>
      <c r="AA64" s="20"/>
      <c r="AB64" s="20"/>
      <c r="AC64" s="20"/>
      <c r="AD64" s="20"/>
      <c r="AE64" s="20"/>
      <c r="AF64" s="20"/>
      <c r="AG64" s="21"/>
      <c r="AH64" s="47"/>
      <c r="AI64" s="20"/>
      <c r="AJ64" s="20"/>
      <c r="AK64" s="20"/>
      <c r="AL64" s="20"/>
      <c r="AM64" s="20"/>
      <c r="AN64" s="20"/>
      <c r="AO64" s="21"/>
      <c r="AP64" s="1"/>
      <c r="AQ64" s="1"/>
    </row>
    <row r="65" spans="1:43" ht="13.5" customHeight="1">
      <c r="A65" s="49" t="s">
        <v>125</v>
      </c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1"/>
      <c r="V65" s="46" t="s">
        <v>126</v>
      </c>
      <c r="W65" s="20"/>
      <c r="X65" s="20"/>
      <c r="Y65" s="21"/>
      <c r="Z65" s="47">
        <v>27.7</v>
      </c>
      <c r="AA65" s="20"/>
      <c r="AB65" s="20"/>
      <c r="AC65" s="20"/>
      <c r="AD65" s="20"/>
      <c r="AE65" s="20"/>
      <c r="AF65" s="20"/>
      <c r="AG65" s="21"/>
      <c r="AH65" s="47">
        <v>1.5</v>
      </c>
      <c r="AI65" s="20"/>
      <c r="AJ65" s="20"/>
      <c r="AK65" s="20"/>
      <c r="AL65" s="20"/>
      <c r="AM65" s="20"/>
      <c r="AN65" s="20"/>
      <c r="AO65" s="21"/>
      <c r="AP65" s="1"/>
      <c r="AQ65" s="1"/>
    </row>
    <row r="66" spans="1:43" ht="13.5" customHeight="1">
      <c r="A66" s="24" t="s">
        <v>127</v>
      </c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1"/>
      <c r="V66" s="46" t="s">
        <v>128</v>
      </c>
      <c r="W66" s="20"/>
      <c r="X66" s="20"/>
      <c r="Y66" s="21"/>
      <c r="Z66" s="47">
        <f>404.4+48.9</f>
        <v>453.29999999999995</v>
      </c>
      <c r="AA66" s="20"/>
      <c r="AB66" s="20"/>
      <c r="AC66" s="20"/>
      <c r="AD66" s="20"/>
      <c r="AE66" s="20"/>
      <c r="AF66" s="20"/>
      <c r="AG66" s="21"/>
      <c r="AH66" s="47">
        <v>243.3</v>
      </c>
      <c r="AI66" s="20"/>
      <c r="AJ66" s="20"/>
      <c r="AK66" s="20"/>
      <c r="AL66" s="20"/>
      <c r="AM66" s="20"/>
      <c r="AN66" s="20"/>
      <c r="AO66" s="21"/>
      <c r="AP66" s="1"/>
      <c r="AQ66" s="1"/>
    </row>
    <row r="67" spans="1:43" ht="13.5" customHeight="1">
      <c r="A67" s="24" t="s">
        <v>129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1"/>
      <c r="V67" s="46" t="s">
        <v>130</v>
      </c>
      <c r="W67" s="20"/>
      <c r="X67" s="20"/>
      <c r="Y67" s="21"/>
      <c r="Z67" s="47"/>
      <c r="AA67" s="20"/>
      <c r="AB67" s="20"/>
      <c r="AC67" s="20"/>
      <c r="AD67" s="20"/>
      <c r="AE67" s="20"/>
      <c r="AF67" s="20"/>
      <c r="AG67" s="21"/>
      <c r="AH67" s="47"/>
      <c r="AI67" s="20"/>
      <c r="AJ67" s="20"/>
      <c r="AK67" s="20"/>
      <c r="AL67" s="20"/>
      <c r="AM67" s="20"/>
      <c r="AN67" s="20"/>
      <c r="AO67" s="21"/>
      <c r="AP67" s="1"/>
      <c r="AQ67" s="1"/>
    </row>
    <row r="68" spans="1:43" ht="17.25" customHeight="1">
      <c r="A68" s="36" t="s">
        <v>131</v>
      </c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1"/>
      <c r="V68" s="46" t="s">
        <v>132</v>
      </c>
      <c r="W68" s="20"/>
      <c r="X68" s="20"/>
      <c r="Y68" s="21"/>
      <c r="Z68" s="47">
        <f>Z61+Z62+Z64+Z65+Z66+Z67</f>
        <v>480.99999999999994</v>
      </c>
      <c r="AA68" s="20"/>
      <c r="AB68" s="20"/>
      <c r="AC68" s="20"/>
      <c r="AD68" s="20"/>
      <c r="AE68" s="20"/>
      <c r="AF68" s="20"/>
      <c r="AG68" s="21"/>
      <c r="AH68" s="47">
        <f>AH61+AH62+AH64+AH65+AH66+AH67</f>
        <v>245.20000000000002</v>
      </c>
      <c r="AI68" s="20"/>
      <c r="AJ68" s="20"/>
      <c r="AK68" s="20"/>
      <c r="AL68" s="20"/>
      <c r="AM68" s="20"/>
      <c r="AN68" s="20"/>
      <c r="AO68" s="21"/>
      <c r="AP68" s="1"/>
      <c r="AQ68" s="1"/>
    </row>
    <row r="69" spans="1:43" ht="26.25" customHeight="1">
      <c r="A69" s="48" t="s">
        <v>133</v>
      </c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1"/>
      <c r="V69" s="37" t="s">
        <v>134</v>
      </c>
      <c r="W69" s="20"/>
      <c r="X69" s="20"/>
      <c r="Y69" s="21"/>
      <c r="Z69" s="47" t="s">
        <v>57</v>
      </c>
      <c r="AA69" s="20"/>
      <c r="AB69" s="20"/>
      <c r="AC69" s="20"/>
      <c r="AD69" s="20"/>
      <c r="AE69" s="20"/>
      <c r="AF69" s="20"/>
      <c r="AG69" s="21"/>
      <c r="AH69" s="47" t="s">
        <v>57</v>
      </c>
      <c r="AI69" s="20"/>
      <c r="AJ69" s="20"/>
      <c r="AK69" s="20"/>
      <c r="AL69" s="20"/>
      <c r="AM69" s="20"/>
      <c r="AN69" s="20"/>
      <c r="AO69" s="21"/>
      <c r="AP69" s="1"/>
      <c r="AQ69" s="1"/>
    </row>
    <row r="70" spans="1:43" ht="17.25" customHeight="1">
      <c r="A70" s="36" t="s">
        <v>91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1"/>
      <c r="V70" s="37" t="s">
        <v>135</v>
      </c>
      <c r="W70" s="20"/>
      <c r="X70" s="20"/>
      <c r="Y70" s="21"/>
      <c r="Z70" s="27" t="s">
        <v>136</v>
      </c>
      <c r="AA70" s="20"/>
      <c r="AB70" s="20"/>
      <c r="AC70" s="20"/>
      <c r="AD70" s="20"/>
      <c r="AE70" s="20"/>
      <c r="AF70" s="20"/>
      <c r="AG70" s="21"/>
      <c r="AH70" s="27">
        <f>AH68+AH55+AH56</f>
        <v>3536.8999999999996</v>
      </c>
      <c r="AI70" s="20"/>
      <c r="AJ70" s="20"/>
      <c r="AK70" s="20"/>
      <c r="AL70" s="20"/>
      <c r="AM70" s="20"/>
      <c r="AN70" s="20"/>
      <c r="AO70" s="21"/>
      <c r="AP70" s="1"/>
      <c r="AQ70" s="1"/>
    </row>
    <row r="71" spans="1:43" ht="12" customHeight="1">
      <c r="A71" s="10"/>
      <c r="B71" s="10"/>
      <c r="C71" s="10"/>
      <c r="D71" s="10"/>
      <c r="E71" s="1"/>
      <c r="F71" s="10"/>
      <c r="G71" s="10"/>
      <c r="H71" s="10"/>
      <c r="I71" s="10"/>
      <c r="J71" s="10"/>
      <c r="K71" s="10"/>
      <c r="L71" s="4"/>
      <c r="M71" s="1"/>
      <c r="N71" s="1"/>
      <c r="O71" s="1"/>
      <c r="P71" s="1"/>
      <c r="Q71" s="1"/>
      <c r="R71" s="1"/>
      <c r="S71" s="1"/>
      <c r="T71" s="1"/>
      <c r="U71" s="1"/>
      <c r="V71" s="10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spans="1:43" ht="14.25" customHeight="1">
      <c r="A72" s="28" t="s">
        <v>137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1"/>
      <c r="AQ72" s="1"/>
    </row>
    <row r="73" spans="1:43" ht="12.75" customHeight="1">
      <c r="A73" s="28" t="s">
        <v>138</v>
      </c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1"/>
      <c r="AQ73" s="1"/>
    </row>
    <row r="74" spans="1:43" ht="14.25" customHeight="1">
      <c r="A74" s="6"/>
      <c r="B74" s="6"/>
      <c r="C74" s="6"/>
      <c r="D74" s="6"/>
      <c r="E74" s="1"/>
      <c r="F74" s="6"/>
      <c r="G74" s="3"/>
      <c r="H74" s="5"/>
      <c r="I74" s="5"/>
      <c r="J74" s="5"/>
      <c r="K74" s="5"/>
      <c r="L74" s="1"/>
      <c r="M74" s="1"/>
      <c r="N74" s="1"/>
      <c r="O74" s="1"/>
      <c r="P74" s="1"/>
      <c r="Q74" s="1"/>
      <c r="R74" s="1"/>
      <c r="S74" s="1"/>
      <c r="T74" s="1"/>
      <c r="U74" s="1"/>
      <c r="V74" s="6"/>
      <c r="W74" s="1"/>
      <c r="X74" s="1"/>
      <c r="Y74" s="1"/>
      <c r="Z74" s="30" t="s">
        <v>139</v>
      </c>
      <c r="AA74" s="29"/>
      <c r="AB74" s="29"/>
      <c r="AC74" s="29"/>
      <c r="AD74" s="29"/>
      <c r="AE74" s="29"/>
      <c r="AF74" s="29"/>
      <c r="AG74" s="29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spans="1:43" ht="15" customHeight="1">
      <c r="A75" s="16"/>
      <c r="B75" s="16"/>
      <c r="C75" s="16"/>
      <c r="D75" s="16"/>
      <c r="E75" s="1"/>
      <c r="F75" s="16"/>
      <c r="G75" s="17"/>
      <c r="H75" s="18"/>
      <c r="I75" s="18"/>
      <c r="J75" s="18"/>
      <c r="K75" s="16"/>
      <c r="L75" s="4"/>
      <c r="M75" s="1"/>
      <c r="N75" s="1"/>
      <c r="O75" s="1"/>
      <c r="P75" s="1"/>
      <c r="Q75" s="1"/>
      <c r="R75" s="1"/>
      <c r="S75" s="1"/>
      <c r="T75" s="1"/>
      <c r="U75" s="1"/>
      <c r="V75" s="16"/>
      <c r="W75" s="1"/>
      <c r="X75" s="1"/>
      <c r="Y75" s="1"/>
      <c r="Z75" s="30" t="s">
        <v>140</v>
      </c>
      <c r="AA75" s="29"/>
      <c r="AB75" s="29"/>
      <c r="AC75" s="29"/>
      <c r="AD75" s="29"/>
      <c r="AE75" s="29"/>
      <c r="AF75" s="29"/>
      <c r="AG75" s="29"/>
      <c r="AH75" s="22">
        <v>1801007</v>
      </c>
      <c r="AI75" s="20"/>
      <c r="AJ75" s="20"/>
      <c r="AK75" s="20"/>
      <c r="AL75" s="20"/>
      <c r="AM75" s="20"/>
      <c r="AN75" s="20"/>
      <c r="AO75" s="21"/>
      <c r="AP75" s="1"/>
      <c r="AQ75" s="1"/>
    </row>
    <row r="76" spans="1:43" ht="12" customHeight="1">
      <c r="A76" s="16"/>
      <c r="B76" s="16"/>
      <c r="C76" s="16"/>
      <c r="D76" s="16"/>
      <c r="E76" s="1"/>
      <c r="F76" s="16"/>
      <c r="G76" s="17"/>
      <c r="H76" s="18"/>
      <c r="I76" s="18"/>
      <c r="J76" s="18"/>
      <c r="K76" s="16"/>
      <c r="L76" s="4"/>
      <c r="M76" s="1"/>
      <c r="N76" s="1"/>
      <c r="O76" s="1"/>
      <c r="P76" s="1"/>
      <c r="Q76" s="1"/>
      <c r="R76" s="1"/>
      <c r="S76" s="1"/>
      <c r="T76" s="1"/>
      <c r="U76" s="1"/>
      <c r="V76" s="16"/>
      <c r="W76" s="1"/>
      <c r="X76" s="1"/>
      <c r="Y76" s="1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1"/>
      <c r="AQ76" s="1"/>
    </row>
    <row r="77" spans="1:43" ht="41.25" customHeight="1">
      <c r="A77" s="33" t="s">
        <v>141</v>
      </c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1"/>
      <c r="V77" s="64" t="s">
        <v>33</v>
      </c>
      <c r="W77" s="20"/>
      <c r="X77" s="20"/>
      <c r="Y77" s="21"/>
      <c r="Z77" s="35" t="s">
        <v>142</v>
      </c>
      <c r="AA77" s="20"/>
      <c r="AB77" s="20"/>
      <c r="AC77" s="20"/>
      <c r="AD77" s="20"/>
      <c r="AE77" s="20"/>
      <c r="AF77" s="20"/>
      <c r="AG77" s="21"/>
      <c r="AH77" s="33" t="s">
        <v>143</v>
      </c>
      <c r="AI77" s="20"/>
      <c r="AJ77" s="20"/>
      <c r="AK77" s="20"/>
      <c r="AL77" s="20"/>
      <c r="AM77" s="20"/>
      <c r="AN77" s="20"/>
      <c r="AO77" s="21"/>
      <c r="AP77" s="1"/>
      <c r="AQ77" s="1"/>
    </row>
    <row r="78" spans="1:43" ht="14.25" customHeight="1">
      <c r="A78" s="46">
        <v>1</v>
      </c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1"/>
      <c r="V78" s="26" t="s">
        <v>36</v>
      </c>
      <c r="W78" s="20"/>
      <c r="X78" s="20"/>
      <c r="Y78" s="21"/>
      <c r="Z78" s="47">
        <v>3</v>
      </c>
      <c r="AA78" s="20"/>
      <c r="AB78" s="20"/>
      <c r="AC78" s="20"/>
      <c r="AD78" s="20"/>
      <c r="AE78" s="20"/>
      <c r="AF78" s="20"/>
      <c r="AG78" s="21"/>
      <c r="AH78" s="47">
        <v>4</v>
      </c>
      <c r="AI78" s="20"/>
      <c r="AJ78" s="20"/>
      <c r="AK78" s="20"/>
      <c r="AL78" s="20"/>
      <c r="AM78" s="20"/>
      <c r="AN78" s="20"/>
      <c r="AO78" s="21"/>
      <c r="AP78" s="1"/>
      <c r="AQ78" s="1"/>
    </row>
    <row r="79" spans="1:43" ht="27" customHeight="1">
      <c r="A79" s="25" t="s">
        <v>144</v>
      </c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1"/>
      <c r="V79" s="26" t="s">
        <v>145</v>
      </c>
      <c r="W79" s="20"/>
      <c r="X79" s="20"/>
      <c r="Y79" s="21"/>
      <c r="Z79" s="47">
        <f>3138.8+2663.4+2446.8+2318</f>
        <v>10567</v>
      </c>
      <c r="AA79" s="20"/>
      <c r="AB79" s="20"/>
      <c r="AC79" s="20"/>
      <c r="AD79" s="20"/>
      <c r="AE79" s="20"/>
      <c r="AF79" s="20"/>
      <c r="AG79" s="21"/>
      <c r="AH79" s="62">
        <v>8595.2999999999993</v>
      </c>
      <c r="AI79" s="20"/>
      <c r="AJ79" s="20"/>
      <c r="AK79" s="20"/>
      <c r="AL79" s="20"/>
      <c r="AM79" s="20"/>
      <c r="AN79" s="20"/>
      <c r="AO79" s="21"/>
      <c r="AP79" s="1"/>
      <c r="AQ79" s="1"/>
    </row>
    <row r="80" spans="1:43" ht="14.25" customHeight="1">
      <c r="A80" s="25" t="s">
        <v>146</v>
      </c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1"/>
      <c r="V80" s="26" t="s">
        <v>147</v>
      </c>
      <c r="W80" s="20"/>
      <c r="X80" s="20"/>
      <c r="Y80" s="21"/>
      <c r="Z80" s="47">
        <f>823.6+978.3+858+1433.9</f>
        <v>4093.8</v>
      </c>
      <c r="AA80" s="20"/>
      <c r="AB80" s="20"/>
      <c r="AC80" s="20"/>
      <c r="AD80" s="20"/>
      <c r="AE80" s="20"/>
      <c r="AF80" s="20"/>
      <c r="AG80" s="21"/>
      <c r="AH80" s="62">
        <v>3914.4</v>
      </c>
      <c r="AI80" s="20"/>
      <c r="AJ80" s="20"/>
      <c r="AK80" s="20"/>
      <c r="AL80" s="20"/>
      <c r="AM80" s="20"/>
      <c r="AN80" s="20"/>
      <c r="AO80" s="21"/>
      <c r="AP80" s="1"/>
      <c r="AQ80" s="1"/>
    </row>
    <row r="81" spans="1:43" ht="14.25" customHeight="1">
      <c r="A81" s="25" t="s">
        <v>148</v>
      </c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1"/>
      <c r="V81" s="26" t="s">
        <v>149</v>
      </c>
      <c r="W81" s="20"/>
      <c r="X81" s="20"/>
      <c r="Y81" s="21"/>
      <c r="Z81" s="47">
        <f>47.6+85.8+9.1+83.7+258.6</f>
        <v>484.8</v>
      </c>
      <c r="AA81" s="20"/>
      <c r="AB81" s="20"/>
      <c r="AC81" s="20"/>
      <c r="AD81" s="20"/>
      <c r="AE81" s="20"/>
      <c r="AF81" s="20"/>
      <c r="AG81" s="21"/>
      <c r="AH81" s="62">
        <v>180</v>
      </c>
      <c r="AI81" s="20"/>
      <c r="AJ81" s="20"/>
      <c r="AK81" s="20"/>
      <c r="AL81" s="20"/>
      <c r="AM81" s="20"/>
      <c r="AN81" s="20"/>
      <c r="AO81" s="21"/>
      <c r="AP81" s="1"/>
      <c r="AQ81" s="1"/>
    </row>
    <row r="82" spans="1:43" ht="16.5" customHeight="1">
      <c r="A82" s="24" t="s">
        <v>150</v>
      </c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1"/>
      <c r="V82" s="19" t="s">
        <v>151</v>
      </c>
      <c r="W82" s="20"/>
      <c r="X82" s="20"/>
      <c r="Y82" s="21"/>
      <c r="Z82" s="47">
        <f>Z79+Z80+Z81</f>
        <v>15145.599999999999</v>
      </c>
      <c r="AA82" s="20"/>
      <c r="AB82" s="20"/>
      <c r="AC82" s="20"/>
      <c r="AD82" s="20"/>
      <c r="AE82" s="20"/>
      <c r="AF82" s="20"/>
      <c r="AG82" s="21"/>
      <c r="AH82" s="62">
        <v>12689.7</v>
      </c>
      <c r="AI82" s="20"/>
      <c r="AJ82" s="20"/>
      <c r="AK82" s="20"/>
      <c r="AL82" s="20"/>
      <c r="AM82" s="20"/>
      <c r="AN82" s="20"/>
      <c r="AO82" s="21"/>
      <c r="AP82" s="1"/>
      <c r="AQ82" s="1"/>
    </row>
    <row r="83" spans="1:43" ht="14.25" customHeight="1">
      <c r="A83" s="25" t="s">
        <v>152</v>
      </c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1"/>
      <c r="V83" s="26" t="s">
        <v>153</v>
      </c>
      <c r="W83" s="20"/>
      <c r="X83" s="20"/>
      <c r="Y83" s="21"/>
      <c r="Z83" s="22" t="s">
        <v>154</v>
      </c>
      <c r="AA83" s="20"/>
      <c r="AB83" s="20"/>
      <c r="AC83" s="20"/>
      <c r="AD83" s="20"/>
      <c r="AE83" s="20"/>
      <c r="AF83" s="20"/>
      <c r="AG83" s="21"/>
      <c r="AH83" s="23" t="s">
        <v>155</v>
      </c>
      <c r="AI83" s="20"/>
      <c r="AJ83" s="20"/>
      <c r="AK83" s="20"/>
      <c r="AL83" s="20"/>
      <c r="AM83" s="20"/>
      <c r="AN83" s="20"/>
      <c r="AO83" s="21"/>
      <c r="AP83" s="1"/>
      <c r="AQ83" s="1"/>
    </row>
    <row r="84" spans="1:43" ht="14.25" customHeight="1">
      <c r="A84" s="25" t="s">
        <v>156</v>
      </c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1"/>
      <c r="V84" s="26" t="s">
        <v>157</v>
      </c>
      <c r="W84" s="20"/>
      <c r="X84" s="20"/>
      <c r="Y84" s="21"/>
      <c r="Z84" s="22" t="s">
        <v>158</v>
      </c>
      <c r="AA84" s="20"/>
      <c r="AB84" s="20"/>
      <c r="AC84" s="20"/>
      <c r="AD84" s="20"/>
      <c r="AE84" s="20"/>
      <c r="AF84" s="20"/>
      <c r="AG84" s="21"/>
      <c r="AH84" s="23" t="s">
        <v>159</v>
      </c>
      <c r="AI84" s="20"/>
      <c r="AJ84" s="20"/>
      <c r="AK84" s="20"/>
      <c r="AL84" s="20"/>
      <c r="AM84" s="20"/>
      <c r="AN84" s="20"/>
      <c r="AO84" s="21"/>
      <c r="AP84" s="1"/>
      <c r="AQ84" s="1"/>
    </row>
    <row r="85" spans="1:43" ht="14.25" customHeight="1">
      <c r="A85" s="25" t="s">
        <v>160</v>
      </c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1"/>
      <c r="V85" s="26" t="s">
        <v>161</v>
      </c>
      <c r="W85" s="20"/>
      <c r="X85" s="20"/>
      <c r="Y85" s="21"/>
      <c r="Z85" s="22" t="s">
        <v>162</v>
      </c>
      <c r="AA85" s="20"/>
      <c r="AB85" s="20"/>
      <c r="AC85" s="20"/>
      <c r="AD85" s="20"/>
      <c r="AE85" s="20"/>
      <c r="AF85" s="20"/>
      <c r="AG85" s="21"/>
      <c r="AH85" s="23" t="s">
        <v>163</v>
      </c>
      <c r="AI85" s="20"/>
      <c r="AJ85" s="20"/>
      <c r="AK85" s="20"/>
      <c r="AL85" s="20"/>
      <c r="AM85" s="20"/>
      <c r="AN85" s="20"/>
      <c r="AO85" s="21"/>
      <c r="AP85" s="1"/>
      <c r="AQ85" s="1"/>
    </row>
    <row r="86" spans="1:43" ht="16.5" customHeight="1">
      <c r="A86" s="24" t="s">
        <v>164</v>
      </c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1"/>
      <c r="V86" s="19" t="s">
        <v>165</v>
      </c>
      <c r="W86" s="20"/>
      <c r="X86" s="20"/>
      <c r="Y86" s="21"/>
      <c r="Z86" s="22" t="s">
        <v>166</v>
      </c>
      <c r="AA86" s="20"/>
      <c r="AB86" s="20"/>
      <c r="AC86" s="20"/>
      <c r="AD86" s="20"/>
      <c r="AE86" s="20"/>
      <c r="AF86" s="20"/>
      <c r="AG86" s="21"/>
      <c r="AH86" s="23" t="s">
        <v>167</v>
      </c>
      <c r="AI86" s="20"/>
      <c r="AJ86" s="20"/>
      <c r="AK86" s="20"/>
      <c r="AL86" s="20"/>
      <c r="AM86" s="20"/>
      <c r="AN86" s="20"/>
      <c r="AO86" s="21"/>
      <c r="AP86" s="1"/>
      <c r="AQ86" s="1"/>
    </row>
    <row r="87" spans="1:43" ht="14.25" customHeight="1">
      <c r="A87" s="25" t="s">
        <v>168</v>
      </c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1"/>
      <c r="V87" s="26" t="s">
        <v>169</v>
      </c>
      <c r="W87" s="20"/>
      <c r="X87" s="20"/>
      <c r="Y87" s="21"/>
      <c r="Z87" s="22">
        <f>Z82+Z86</f>
        <v>348.99999999999818</v>
      </c>
      <c r="AA87" s="20"/>
      <c r="AB87" s="20"/>
      <c r="AC87" s="20"/>
      <c r="AD87" s="20"/>
      <c r="AE87" s="20"/>
      <c r="AF87" s="20"/>
      <c r="AG87" s="21"/>
      <c r="AH87" s="23" t="s">
        <v>170</v>
      </c>
      <c r="AI87" s="20"/>
      <c r="AJ87" s="20"/>
      <c r="AK87" s="20"/>
      <c r="AL87" s="20"/>
      <c r="AM87" s="20"/>
      <c r="AN87" s="20"/>
      <c r="AO87" s="21"/>
      <c r="AP87" s="1"/>
      <c r="AQ87" s="1"/>
    </row>
    <row r="88" spans="1:43" ht="14.25" customHeight="1">
      <c r="A88" s="25" t="s">
        <v>171</v>
      </c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1"/>
      <c r="V88" s="26" t="s">
        <v>172</v>
      </c>
      <c r="W88" s="20"/>
      <c r="X88" s="20"/>
      <c r="Y88" s="21"/>
      <c r="Z88" s="22" t="s">
        <v>173</v>
      </c>
      <c r="AA88" s="20"/>
      <c r="AB88" s="20"/>
      <c r="AC88" s="20"/>
      <c r="AD88" s="20"/>
      <c r="AE88" s="20"/>
      <c r="AF88" s="20"/>
      <c r="AG88" s="21"/>
      <c r="AH88" s="23" t="s">
        <v>174</v>
      </c>
      <c r="AI88" s="20"/>
      <c r="AJ88" s="20"/>
      <c r="AK88" s="20"/>
      <c r="AL88" s="20"/>
      <c r="AM88" s="20"/>
      <c r="AN88" s="20"/>
      <c r="AO88" s="21"/>
      <c r="AP88" s="1"/>
      <c r="AQ88" s="1"/>
    </row>
    <row r="89" spans="1:43" ht="16.5" customHeight="1">
      <c r="A89" s="36" t="s">
        <v>175</v>
      </c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1"/>
      <c r="V89" s="19" t="s">
        <v>176</v>
      </c>
      <c r="W89" s="20"/>
      <c r="X89" s="20"/>
      <c r="Y89" s="21"/>
      <c r="Z89" s="22">
        <f>Z87</f>
        <v>348.99999999999818</v>
      </c>
      <c r="AA89" s="20"/>
      <c r="AB89" s="20"/>
      <c r="AC89" s="20"/>
      <c r="AD89" s="20"/>
      <c r="AE89" s="20"/>
      <c r="AF89" s="20"/>
      <c r="AG89" s="21"/>
      <c r="AH89" s="23" t="s">
        <v>170</v>
      </c>
      <c r="AI89" s="20"/>
      <c r="AJ89" s="20"/>
      <c r="AK89" s="20"/>
      <c r="AL89" s="20"/>
      <c r="AM89" s="20"/>
      <c r="AN89" s="20"/>
      <c r="AO89" s="21"/>
      <c r="AP89" s="1"/>
      <c r="AQ89" s="1"/>
    </row>
    <row r="90" spans="1:43" ht="4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 spans="1:43" ht="15" customHeight="1">
      <c r="A91" s="1"/>
      <c r="B91" s="32" t="s">
        <v>177</v>
      </c>
      <c r="C91" s="29"/>
      <c r="D91" s="29"/>
      <c r="E91" s="29"/>
      <c r="F91" s="29"/>
      <c r="G91" s="29"/>
      <c r="H91" s="29"/>
      <c r="I91" s="29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63"/>
      <c r="V91" s="41"/>
      <c r="W91" s="41"/>
      <c r="X91" s="41"/>
      <c r="Y91" s="1"/>
      <c r="Z91" s="1"/>
      <c r="AA91" s="1"/>
      <c r="AB91" s="1"/>
      <c r="AC91" s="1"/>
      <c r="AD91" s="1"/>
      <c r="AE91" s="53" t="s">
        <v>178</v>
      </c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1"/>
      <c r="AQ91" s="1"/>
    </row>
    <row r="92" spans="1:43" ht="12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54" t="s">
        <v>179</v>
      </c>
      <c r="V92" s="55"/>
      <c r="W92" s="55"/>
      <c r="X92" s="55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56" t="s">
        <v>180</v>
      </c>
      <c r="AJ92" s="29"/>
      <c r="AK92" s="29"/>
      <c r="AL92" s="29"/>
      <c r="AM92" s="29"/>
      <c r="AN92" s="29"/>
      <c r="AO92" s="1"/>
      <c r="AP92" s="1"/>
      <c r="AQ92" s="1"/>
    </row>
    <row r="93" spans="1:43" ht="4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32"/>
      <c r="V93" s="29"/>
      <c r="W93" s="29"/>
      <c r="X93" s="29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32"/>
      <c r="AJ93" s="29"/>
      <c r="AK93" s="29"/>
      <c r="AL93" s="29"/>
      <c r="AM93" s="29"/>
      <c r="AN93" s="29"/>
      <c r="AO93" s="1"/>
      <c r="AP93" s="1"/>
      <c r="AQ93" s="1"/>
    </row>
    <row r="94" spans="1:43" ht="12" customHeight="1">
      <c r="A94" s="1"/>
      <c r="B94" s="32" t="s">
        <v>181</v>
      </c>
      <c r="C94" s="29"/>
      <c r="D94" s="29"/>
      <c r="E94" s="29"/>
      <c r="F94" s="29"/>
      <c r="G94" s="29"/>
      <c r="H94" s="29"/>
      <c r="I94" s="29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63"/>
      <c r="V94" s="41"/>
      <c r="W94" s="41"/>
      <c r="X94" s="41"/>
      <c r="Y94" s="1"/>
      <c r="Z94" s="1"/>
      <c r="AA94" s="1"/>
      <c r="AB94" s="1"/>
      <c r="AC94" s="1"/>
      <c r="AD94" s="1"/>
      <c r="AE94" s="53" t="s">
        <v>182</v>
      </c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1"/>
      <c r="AQ94" s="1"/>
    </row>
    <row r="95" spans="1:43" ht="12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54" t="s">
        <v>179</v>
      </c>
      <c r="V95" s="55"/>
      <c r="W95" s="55"/>
      <c r="X95" s="55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56" t="s">
        <v>180</v>
      </c>
      <c r="AJ95" s="29"/>
      <c r="AK95" s="29"/>
      <c r="AL95" s="29"/>
      <c r="AM95" s="29"/>
      <c r="AN95" s="29"/>
      <c r="AO95" s="1"/>
      <c r="AP95" s="1"/>
      <c r="AQ95" s="1"/>
    </row>
    <row r="96" spans="1:43" ht="7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</row>
    <row r="97" spans="1:43" ht="12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</row>
    <row r="98" spans="1:43" ht="12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</row>
    <row r="99" spans="1:43" ht="12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</row>
    <row r="100" spans="1:43" ht="12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</row>
    <row r="101" spans="1:43" ht="12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</row>
    <row r="102" spans="1:43" ht="12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</row>
    <row r="103" spans="1:43" ht="12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 spans="1:43" ht="12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spans="1:43" ht="12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 spans="1:43" ht="12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</row>
    <row r="107" spans="1:43" ht="12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 spans="1:43" ht="12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</row>
    <row r="109" spans="1:43" ht="12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</row>
    <row r="110" spans="1:43" ht="12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</row>
    <row r="111" spans="1:43" ht="12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 spans="1:43" ht="12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</row>
    <row r="113" spans="1:43" ht="12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 spans="1:43" ht="12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 spans="1:43" ht="12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 spans="1:43" ht="12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spans="1:43" ht="12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 spans="1:43" ht="12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 spans="1:43" ht="12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 spans="1:43" ht="12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 spans="1:43" ht="12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 spans="1:43" ht="12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spans="1:43" ht="12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 spans="1:43" ht="12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 spans="1:43" ht="12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 spans="1:43" ht="12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 spans="1:43" ht="12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 spans="1:43" ht="12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 spans="1:43" ht="12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spans="1:43" ht="12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1" spans="1:43" ht="12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 spans="1:43" ht="12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</row>
    <row r="133" spans="1:43" ht="12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 spans="1:43" ht="12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35" spans="1:43" ht="12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</row>
    <row r="136" spans="1:43" ht="12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</row>
    <row r="137" spans="1:43" ht="12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 spans="1:43" ht="12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</row>
    <row r="139" spans="1:43" ht="12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 spans="1:43" ht="12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 spans="1:43" ht="12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</row>
    <row r="142" spans="1:43" ht="12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 spans="1:43" ht="12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  <row r="144" spans="1:43" ht="12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</row>
    <row r="145" spans="1:43" ht="12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spans="1:43" ht="12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</row>
    <row r="147" spans="1:43" ht="12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 spans="1:43" ht="12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</row>
    <row r="149" spans="1:43" ht="12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</row>
    <row r="150" spans="1:43" ht="12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</row>
    <row r="151" spans="1:43" ht="12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</row>
    <row r="152" spans="1:43" ht="12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</row>
    <row r="153" spans="1:43" ht="12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</row>
    <row r="154" spans="1:43" ht="12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</row>
    <row r="155" spans="1:43" ht="12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</row>
    <row r="156" spans="1:43" ht="12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</row>
    <row r="157" spans="1:43" ht="12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</row>
    <row r="158" spans="1:43" ht="12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</row>
    <row r="159" spans="1:43" ht="12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</row>
    <row r="160" spans="1:43" ht="12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</row>
    <row r="161" spans="1:43" ht="12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</row>
    <row r="162" spans="1:43" ht="12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</row>
    <row r="163" spans="1:43" ht="12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</row>
    <row r="164" spans="1:43" ht="12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</row>
    <row r="165" spans="1:43" ht="12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</row>
    <row r="166" spans="1:43" ht="12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</row>
    <row r="167" spans="1:43" ht="12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</row>
    <row r="168" spans="1:43" ht="12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</row>
    <row r="169" spans="1:43" ht="12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</row>
    <row r="170" spans="1:43" ht="12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</row>
    <row r="171" spans="1:43" ht="12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</row>
    <row r="172" spans="1:43" ht="12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</row>
    <row r="173" spans="1:43" ht="12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</row>
    <row r="174" spans="1:43" ht="12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</row>
    <row r="175" spans="1:43" ht="12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</row>
    <row r="176" spans="1:43" ht="12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</row>
    <row r="177" spans="1:43" ht="12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</row>
    <row r="178" spans="1:43" ht="12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</row>
    <row r="179" spans="1:43" ht="12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</row>
    <row r="180" spans="1:43" ht="12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</row>
    <row r="181" spans="1:43" ht="12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</row>
    <row r="182" spans="1:43" ht="12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</row>
    <row r="183" spans="1:43" ht="12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</row>
    <row r="184" spans="1:43" ht="12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</row>
    <row r="185" spans="1:43" ht="12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</row>
    <row r="186" spans="1:43" ht="12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</row>
    <row r="187" spans="1:43" ht="12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</row>
    <row r="188" spans="1:43" ht="12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</row>
    <row r="189" spans="1:43" ht="12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</row>
    <row r="190" spans="1:43" ht="12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</row>
    <row r="191" spans="1:43" ht="12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</row>
    <row r="192" spans="1:43" ht="12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</row>
    <row r="193" spans="1:43" ht="12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</row>
    <row r="194" spans="1:43" ht="12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</row>
    <row r="195" spans="1:43" ht="12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</row>
    <row r="196" spans="1:43" ht="12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</row>
    <row r="197" spans="1:43" ht="12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</row>
    <row r="198" spans="1:43" ht="12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</row>
    <row r="199" spans="1:43" ht="12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</row>
    <row r="200" spans="1:43" ht="12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</row>
    <row r="201" spans="1:43" ht="12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</row>
    <row r="202" spans="1:43" ht="12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</row>
    <row r="203" spans="1:43" ht="12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</row>
    <row r="204" spans="1:43" ht="12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</row>
    <row r="205" spans="1:43" ht="12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</row>
    <row r="206" spans="1:43" ht="12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</row>
    <row r="207" spans="1:43" ht="12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</row>
    <row r="208" spans="1:43" ht="12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</row>
    <row r="209" spans="1:43" ht="12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</row>
    <row r="210" spans="1:43" ht="12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</row>
    <row r="211" spans="1:43" ht="12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</row>
    <row r="212" spans="1:43" ht="12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</row>
    <row r="213" spans="1:43" ht="12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</row>
    <row r="214" spans="1:43" ht="12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</row>
    <row r="215" spans="1:43" ht="12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</row>
    <row r="216" spans="1:43" ht="12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</row>
    <row r="217" spans="1:43" ht="12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</row>
    <row r="218" spans="1:43" ht="12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</row>
    <row r="219" spans="1:43" ht="12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</row>
    <row r="220" spans="1:43" ht="12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</row>
    <row r="221" spans="1:43" ht="12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</row>
    <row r="222" spans="1:43" ht="12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</row>
    <row r="223" spans="1:43" ht="12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</row>
    <row r="224" spans="1:43" ht="12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</row>
    <row r="225" spans="1:43" ht="12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</row>
    <row r="226" spans="1:43" ht="12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</row>
    <row r="227" spans="1:43" ht="12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</row>
    <row r="228" spans="1:43" ht="12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</row>
    <row r="229" spans="1:43" ht="12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</row>
    <row r="230" spans="1:43" ht="12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</row>
    <row r="231" spans="1:43" ht="12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</row>
    <row r="232" spans="1:43" ht="12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</row>
    <row r="233" spans="1:43" ht="12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</row>
    <row r="234" spans="1:43" ht="12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</row>
    <row r="235" spans="1:43" ht="12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</row>
    <row r="236" spans="1:43" ht="12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</row>
    <row r="237" spans="1:43" ht="12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</row>
    <row r="238" spans="1:43" ht="12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</row>
    <row r="239" spans="1:43" ht="12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</row>
    <row r="240" spans="1:43" ht="12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</row>
    <row r="241" spans="1:43" ht="12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</row>
    <row r="242" spans="1:43" ht="12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</row>
    <row r="243" spans="1:43" ht="12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</row>
    <row r="244" spans="1:43" ht="12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</row>
    <row r="245" spans="1:43" ht="12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</row>
    <row r="246" spans="1:43" ht="12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</row>
    <row r="247" spans="1:43" ht="12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</row>
    <row r="248" spans="1:43" ht="12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</row>
    <row r="249" spans="1:43" ht="12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</row>
    <row r="250" spans="1:43" ht="12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</row>
    <row r="251" spans="1:43" ht="12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</row>
    <row r="252" spans="1:43" ht="12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</row>
    <row r="253" spans="1:43" ht="12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</row>
    <row r="254" spans="1:43" ht="12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</row>
    <row r="255" spans="1:43" ht="12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</row>
    <row r="256" spans="1:43" ht="12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</row>
    <row r="257" spans="1:43" ht="12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</row>
    <row r="258" spans="1:43" ht="12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</row>
    <row r="259" spans="1:43" ht="12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</row>
    <row r="260" spans="1:43" ht="12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</row>
    <row r="261" spans="1:43" ht="12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</row>
    <row r="262" spans="1:43" ht="12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</row>
    <row r="263" spans="1:43" ht="12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</row>
    <row r="264" spans="1:43" ht="12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</row>
    <row r="265" spans="1:43" ht="12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</row>
    <row r="266" spans="1:43" ht="12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</row>
    <row r="267" spans="1:43" ht="12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</row>
    <row r="268" spans="1:43" ht="12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</row>
    <row r="269" spans="1:43" ht="12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</row>
    <row r="270" spans="1:43" ht="12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</row>
    <row r="271" spans="1:43" ht="12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</row>
    <row r="272" spans="1:43" ht="12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</row>
    <row r="273" spans="1:43" ht="12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</row>
    <row r="274" spans="1:43" ht="12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</row>
    <row r="275" spans="1:43" ht="12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</row>
    <row r="276" spans="1:43" ht="12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</row>
    <row r="277" spans="1:43" ht="12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</row>
    <row r="278" spans="1:43" ht="12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</row>
    <row r="279" spans="1:43" ht="12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</row>
    <row r="280" spans="1:43" ht="12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</row>
    <row r="281" spans="1:43" ht="12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</row>
    <row r="282" spans="1:43" ht="12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</row>
    <row r="283" spans="1:43" ht="12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</row>
    <row r="284" spans="1:43" ht="12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</row>
    <row r="285" spans="1:43" ht="12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</row>
    <row r="286" spans="1:43" ht="12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</row>
    <row r="287" spans="1:43" ht="12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</row>
    <row r="288" spans="1:43" ht="12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</row>
    <row r="289" spans="1:43" ht="12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</row>
    <row r="290" spans="1:43" ht="12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</row>
    <row r="291" spans="1:43" ht="12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</row>
    <row r="292" spans="1:43" ht="12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</row>
    <row r="293" spans="1:43" ht="12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</row>
    <row r="294" spans="1:43" ht="12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</row>
    <row r="295" spans="1:43" ht="12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</row>
    <row r="296" spans="1:43" ht="12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</row>
    <row r="297" spans="1:43" ht="12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</row>
    <row r="298" spans="1:43" ht="12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</row>
    <row r="299" spans="1:43" ht="12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</row>
    <row r="300" spans="1:43" ht="12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</row>
    <row r="301" spans="1:43" ht="12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</row>
    <row r="302" spans="1:43" ht="12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</row>
    <row r="303" spans="1:43" ht="12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</row>
    <row r="304" spans="1:43" ht="12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</row>
    <row r="305" spans="1:43" ht="12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</row>
    <row r="306" spans="1:43" ht="12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</row>
    <row r="307" spans="1:43" ht="12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</row>
    <row r="308" spans="1:43" ht="12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</row>
    <row r="309" spans="1:43" ht="12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</row>
    <row r="310" spans="1:43" ht="12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</row>
    <row r="311" spans="1:43" ht="12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</row>
    <row r="312" spans="1:43" ht="12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</row>
    <row r="313" spans="1:43" ht="12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</row>
    <row r="314" spans="1:43" ht="12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</row>
    <row r="315" spans="1:43" ht="12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</row>
    <row r="316" spans="1:43" ht="12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</row>
    <row r="317" spans="1:43" ht="12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</row>
    <row r="318" spans="1:43" ht="12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</row>
    <row r="319" spans="1:43" ht="12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</row>
    <row r="320" spans="1:43" ht="12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</row>
    <row r="321" spans="1:43" ht="12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</row>
    <row r="322" spans="1:43" ht="12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</row>
    <row r="323" spans="1:43" ht="12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</row>
    <row r="324" spans="1:43" ht="12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</row>
    <row r="325" spans="1:43" ht="12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</row>
    <row r="326" spans="1:43" ht="12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</row>
    <row r="327" spans="1:43" ht="12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</row>
    <row r="328" spans="1:43" ht="12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</row>
    <row r="329" spans="1:43" ht="12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</row>
    <row r="330" spans="1:43" ht="12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</row>
    <row r="331" spans="1:43" ht="12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</row>
    <row r="332" spans="1:43" ht="12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</row>
    <row r="333" spans="1:43" ht="12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</row>
    <row r="334" spans="1:43" ht="12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</row>
    <row r="335" spans="1:43" ht="12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</row>
    <row r="336" spans="1:43" ht="12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</row>
    <row r="337" spans="1:43" ht="12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</row>
    <row r="338" spans="1:43" ht="12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</row>
    <row r="339" spans="1:43" ht="12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</row>
    <row r="340" spans="1:43" ht="12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</row>
    <row r="341" spans="1:43" ht="12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</row>
    <row r="342" spans="1:43" ht="12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</row>
    <row r="343" spans="1:43" ht="12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</row>
    <row r="344" spans="1:43" ht="12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</row>
    <row r="345" spans="1:43" ht="12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</row>
    <row r="346" spans="1:43" ht="12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</row>
    <row r="347" spans="1:43" ht="12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</row>
    <row r="348" spans="1:43" ht="12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</row>
    <row r="349" spans="1:43" ht="12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</row>
    <row r="350" spans="1:43" ht="12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</row>
    <row r="351" spans="1:43" ht="12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</row>
    <row r="352" spans="1:43" ht="12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</row>
    <row r="353" spans="1:43" ht="12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</row>
    <row r="354" spans="1:43" ht="12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</row>
    <row r="355" spans="1:43" ht="12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</row>
    <row r="356" spans="1:43" ht="12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</row>
    <row r="357" spans="1:43" ht="12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</row>
    <row r="358" spans="1:43" ht="12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</row>
    <row r="359" spans="1:43" ht="12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</row>
    <row r="360" spans="1:43" ht="12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</row>
    <row r="361" spans="1:43" ht="12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</row>
    <row r="362" spans="1:43" ht="12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</row>
    <row r="363" spans="1:43" ht="12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</row>
    <row r="364" spans="1:43" ht="12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</row>
    <row r="365" spans="1:43" ht="12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</row>
    <row r="366" spans="1:43" ht="12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</row>
    <row r="367" spans="1:43" ht="12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</row>
    <row r="368" spans="1:43" ht="12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</row>
    <row r="369" spans="1:43" ht="12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</row>
    <row r="370" spans="1:43" ht="12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</row>
    <row r="371" spans="1:43" ht="12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</row>
    <row r="372" spans="1:43" ht="12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</row>
    <row r="373" spans="1:43" ht="12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</row>
    <row r="374" spans="1:43" ht="12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</row>
    <row r="375" spans="1:43" ht="12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</row>
    <row r="376" spans="1:43" ht="12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</row>
    <row r="377" spans="1:43" ht="12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</row>
    <row r="378" spans="1:43" ht="12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</row>
    <row r="379" spans="1:43" ht="12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</row>
    <row r="380" spans="1:43" ht="12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</row>
    <row r="381" spans="1:43" ht="12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</row>
    <row r="382" spans="1:43" ht="12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</row>
    <row r="383" spans="1:43" ht="12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</row>
    <row r="384" spans="1:43" ht="12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</row>
    <row r="385" spans="1:43" ht="12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</row>
    <row r="386" spans="1:43" ht="12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</row>
    <row r="387" spans="1:43" ht="12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</row>
    <row r="388" spans="1:43" ht="12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</row>
    <row r="389" spans="1:43" ht="12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</row>
    <row r="390" spans="1:43" ht="12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</row>
    <row r="391" spans="1:43" ht="12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</row>
    <row r="392" spans="1:43" ht="12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</row>
    <row r="393" spans="1:43" ht="12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</row>
    <row r="394" spans="1:43" ht="12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</row>
    <row r="395" spans="1:43" ht="12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</row>
    <row r="396" spans="1:43" ht="12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</row>
    <row r="397" spans="1:43" ht="12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</row>
    <row r="398" spans="1:43" ht="12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</row>
    <row r="399" spans="1:43" ht="12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</row>
    <row r="400" spans="1:43" ht="12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</row>
    <row r="401" spans="1:43" ht="12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</row>
    <row r="402" spans="1:43" ht="12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</row>
    <row r="403" spans="1:43" ht="12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</row>
    <row r="404" spans="1:43" ht="12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</row>
    <row r="405" spans="1:43" ht="12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</row>
    <row r="406" spans="1:43" ht="12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</row>
    <row r="407" spans="1:43" ht="12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</row>
    <row r="408" spans="1:43" ht="12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</row>
    <row r="409" spans="1:43" ht="12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</row>
    <row r="410" spans="1:43" ht="12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</row>
    <row r="411" spans="1:43" ht="12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</row>
    <row r="412" spans="1:43" ht="12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</row>
    <row r="413" spans="1:43" ht="12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</row>
    <row r="414" spans="1:43" ht="12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</row>
    <row r="415" spans="1:43" ht="12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</row>
    <row r="416" spans="1:43" ht="12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</row>
    <row r="417" spans="1:43" ht="12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</row>
    <row r="418" spans="1:43" ht="12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</row>
    <row r="419" spans="1:43" ht="12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</row>
    <row r="420" spans="1:43" ht="12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</row>
    <row r="421" spans="1:43" ht="12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</row>
    <row r="422" spans="1:43" ht="12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</row>
    <row r="423" spans="1:43" ht="12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</row>
    <row r="424" spans="1:43" ht="12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</row>
    <row r="425" spans="1:43" ht="12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</row>
    <row r="426" spans="1:43" ht="12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</row>
    <row r="427" spans="1:43" ht="12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</row>
    <row r="428" spans="1:43" ht="12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</row>
    <row r="429" spans="1:43" ht="12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</row>
    <row r="430" spans="1:43" ht="12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</row>
    <row r="431" spans="1:43" ht="12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</row>
    <row r="432" spans="1:43" ht="12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</row>
    <row r="433" spans="1:43" ht="12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</row>
    <row r="434" spans="1:43" ht="12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</row>
    <row r="435" spans="1:43" ht="12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</row>
    <row r="436" spans="1:43" ht="12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</row>
    <row r="437" spans="1:43" ht="12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</row>
    <row r="438" spans="1:43" ht="12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</row>
    <row r="439" spans="1:43" ht="12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</row>
    <row r="440" spans="1:43" ht="12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</row>
    <row r="441" spans="1:43" ht="12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</row>
    <row r="442" spans="1:43" ht="12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</row>
    <row r="443" spans="1:43" ht="12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</row>
    <row r="444" spans="1:43" ht="12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</row>
    <row r="445" spans="1:43" ht="12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</row>
    <row r="446" spans="1:43" ht="12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</row>
    <row r="447" spans="1:43" ht="12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</row>
    <row r="448" spans="1:43" ht="12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</row>
    <row r="449" spans="1:43" ht="12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</row>
    <row r="450" spans="1:43" ht="12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</row>
    <row r="451" spans="1:43" ht="12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</row>
    <row r="452" spans="1:43" ht="12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</row>
    <row r="453" spans="1:43" ht="12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</row>
    <row r="454" spans="1:43" ht="12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</row>
    <row r="455" spans="1:43" ht="12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</row>
    <row r="456" spans="1:43" ht="12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</row>
    <row r="457" spans="1:43" ht="12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</row>
    <row r="458" spans="1:43" ht="12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</row>
    <row r="459" spans="1:43" ht="12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</row>
    <row r="460" spans="1:43" ht="12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</row>
    <row r="461" spans="1:43" ht="12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</row>
    <row r="462" spans="1:43" ht="12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</row>
    <row r="463" spans="1:43" ht="12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</row>
    <row r="464" spans="1:43" ht="12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</row>
    <row r="465" spans="1:43" ht="12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</row>
    <row r="466" spans="1:43" ht="12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</row>
    <row r="467" spans="1:43" ht="12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</row>
    <row r="468" spans="1:43" ht="12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</row>
    <row r="469" spans="1:43" ht="12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</row>
    <row r="470" spans="1:43" ht="12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</row>
    <row r="471" spans="1:43" ht="12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</row>
    <row r="472" spans="1:43" ht="12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</row>
    <row r="473" spans="1:43" ht="12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</row>
    <row r="474" spans="1:43" ht="12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</row>
    <row r="475" spans="1:43" ht="12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</row>
    <row r="476" spans="1:43" ht="12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</row>
    <row r="477" spans="1:43" ht="12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</row>
    <row r="478" spans="1:43" ht="12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</row>
    <row r="479" spans="1:43" ht="12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</row>
    <row r="480" spans="1:43" ht="12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</row>
    <row r="481" spans="1:43" ht="12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</row>
    <row r="482" spans="1:43" ht="12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</row>
    <row r="483" spans="1:43" ht="12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</row>
    <row r="484" spans="1:43" ht="12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</row>
    <row r="485" spans="1:43" ht="12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</row>
    <row r="486" spans="1:43" ht="12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</row>
    <row r="487" spans="1:43" ht="12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</row>
    <row r="488" spans="1:43" ht="12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</row>
    <row r="489" spans="1:43" ht="12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</row>
    <row r="490" spans="1:43" ht="12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</row>
    <row r="491" spans="1:43" ht="12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</row>
    <row r="492" spans="1:43" ht="12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</row>
    <row r="493" spans="1:43" ht="12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</row>
    <row r="494" spans="1:43" ht="12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</row>
    <row r="495" spans="1:43" ht="12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</row>
    <row r="496" spans="1:43" ht="12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</row>
    <row r="497" spans="1:43" ht="12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</row>
    <row r="498" spans="1:43" ht="12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</row>
    <row r="499" spans="1:43" ht="12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</row>
    <row r="500" spans="1:43" ht="12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</row>
    <row r="501" spans="1:43" ht="12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</row>
    <row r="502" spans="1:43" ht="12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</row>
    <row r="503" spans="1:43" ht="12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</row>
    <row r="504" spans="1:43" ht="12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</row>
    <row r="505" spans="1:43" ht="12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</row>
    <row r="506" spans="1:43" ht="12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</row>
    <row r="507" spans="1:43" ht="12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</row>
    <row r="508" spans="1:43" ht="12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</row>
    <row r="509" spans="1:43" ht="12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</row>
    <row r="510" spans="1:43" ht="12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</row>
    <row r="511" spans="1:43" ht="12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</row>
    <row r="512" spans="1:43" ht="12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</row>
    <row r="513" spans="1:43" ht="12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</row>
    <row r="514" spans="1:43" ht="12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</row>
    <row r="515" spans="1:43" ht="12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</row>
    <row r="516" spans="1:43" ht="12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</row>
    <row r="517" spans="1:43" ht="12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</row>
    <row r="518" spans="1:43" ht="12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</row>
    <row r="519" spans="1:43" ht="12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</row>
    <row r="520" spans="1:43" ht="12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</row>
    <row r="521" spans="1:43" ht="12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</row>
    <row r="522" spans="1:43" ht="12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</row>
    <row r="523" spans="1:43" ht="12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</row>
    <row r="524" spans="1:43" ht="12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</row>
    <row r="525" spans="1:43" ht="12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</row>
    <row r="526" spans="1:43" ht="12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</row>
    <row r="527" spans="1:43" ht="12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</row>
    <row r="528" spans="1:43" ht="12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</row>
    <row r="529" spans="1:43" ht="12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</row>
    <row r="530" spans="1:43" ht="12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</row>
    <row r="531" spans="1:43" ht="12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</row>
    <row r="532" spans="1:43" ht="12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</row>
    <row r="533" spans="1:43" ht="12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</row>
    <row r="534" spans="1:43" ht="12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</row>
    <row r="535" spans="1:43" ht="12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</row>
    <row r="536" spans="1:43" ht="12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</row>
    <row r="537" spans="1:43" ht="12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</row>
    <row r="538" spans="1:43" ht="12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</row>
    <row r="539" spans="1:43" ht="12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</row>
    <row r="540" spans="1:43" ht="12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</row>
    <row r="541" spans="1:43" ht="12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</row>
    <row r="542" spans="1:43" ht="12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</row>
    <row r="543" spans="1:43" ht="12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</row>
    <row r="544" spans="1:43" ht="12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</row>
    <row r="545" spans="1:43" ht="12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</row>
    <row r="546" spans="1:43" ht="12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</row>
    <row r="547" spans="1:43" ht="12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</row>
    <row r="548" spans="1:43" ht="12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</row>
    <row r="549" spans="1:43" ht="12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</row>
    <row r="550" spans="1:43" ht="12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</row>
    <row r="551" spans="1:43" ht="12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</row>
    <row r="552" spans="1:43" ht="12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</row>
    <row r="553" spans="1:43" ht="12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</row>
    <row r="554" spans="1:43" ht="12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</row>
    <row r="555" spans="1:43" ht="12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</row>
    <row r="556" spans="1:43" ht="12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</row>
    <row r="557" spans="1:43" ht="12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</row>
    <row r="558" spans="1:43" ht="12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</row>
    <row r="559" spans="1:43" ht="12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</row>
    <row r="560" spans="1:43" ht="12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</row>
    <row r="561" spans="1:43" ht="12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</row>
    <row r="562" spans="1:43" ht="12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</row>
    <row r="563" spans="1:43" ht="12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</row>
    <row r="564" spans="1:43" ht="12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</row>
    <row r="565" spans="1:43" ht="12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</row>
    <row r="566" spans="1:43" ht="12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</row>
    <row r="567" spans="1:43" ht="12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</row>
    <row r="568" spans="1:43" ht="12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</row>
    <row r="569" spans="1:43" ht="12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</row>
    <row r="570" spans="1:43" ht="12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</row>
    <row r="571" spans="1:43" ht="12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</row>
    <row r="572" spans="1:43" ht="12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</row>
    <row r="573" spans="1:43" ht="12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</row>
    <row r="574" spans="1:43" ht="12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</row>
    <row r="575" spans="1:43" ht="12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</row>
    <row r="576" spans="1:43" ht="12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</row>
    <row r="577" spans="1:43" ht="12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</row>
    <row r="578" spans="1:43" ht="12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</row>
    <row r="579" spans="1:43" ht="12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</row>
    <row r="580" spans="1:43" ht="12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</row>
    <row r="581" spans="1:43" ht="12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</row>
    <row r="582" spans="1:43" ht="12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</row>
    <row r="583" spans="1:43" ht="12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</row>
    <row r="584" spans="1:43" ht="12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</row>
    <row r="585" spans="1:43" ht="12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</row>
    <row r="586" spans="1:43" ht="12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</row>
    <row r="587" spans="1:43" ht="12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</row>
    <row r="588" spans="1:43" ht="12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</row>
    <row r="589" spans="1:43" ht="12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</row>
    <row r="590" spans="1:43" ht="12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</row>
    <row r="591" spans="1:43" ht="12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</row>
    <row r="592" spans="1:43" ht="12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</row>
    <row r="593" spans="1:43" ht="12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</row>
    <row r="594" spans="1:43" ht="12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</row>
    <row r="595" spans="1:43" ht="12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</row>
    <row r="596" spans="1:43" ht="12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</row>
    <row r="597" spans="1:43" ht="12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</row>
    <row r="598" spans="1:43" ht="12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</row>
    <row r="599" spans="1:43" ht="12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</row>
    <row r="600" spans="1:43" ht="12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</row>
    <row r="601" spans="1:43" ht="12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</row>
    <row r="602" spans="1:43" ht="12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</row>
    <row r="603" spans="1:43" ht="12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</row>
    <row r="604" spans="1:43" ht="12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</row>
    <row r="605" spans="1:43" ht="12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</row>
    <row r="606" spans="1:43" ht="12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</row>
    <row r="607" spans="1:43" ht="12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</row>
    <row r="608" spans="1:43" ht="12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</row>
    <row r="609" spans="1:43" ht="12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</row>
    <row r="610" spans="1:43" ht="12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</row>
    <row r="611" spans="1:43" ht="12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</row>
    <row r="612" spans="1:43" ht="12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</row>
    <row r="613" spans="1:43" ht="12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</row>
    <row r="614" spans="1:43" ht="12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</row>
    <row r="615" spans="1:43" ht="12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</row>
    <row r="616" spans="1:43" ht="12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</row>
    <row r="617" spans="1:43" ht="12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</row>
    <row r="618" spans="1:43" ht="12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</row>
    <row r="619" spans="1:43" ht="12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</row>
    <row r="620" spans="1:43" ht="12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</row>
    <row r="621" spans="1:43" ht="12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</row>
    <row r="622" spans="1:43" ht="12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</row>
    <row r="623" spans="1:43" ht="12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</row>
    <row r="624" spans="1:43" ht="12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</row>
    <row r="625" spans="1:43" ht="12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</row>
    <row r="626" spans="1:43" ht="12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</row>
    <row r="627" spans="1:43" ht="12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</row>
    <row r="628" spans="1:43" ht="12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</row>
    <row r="629" spans="1:43" ht="12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</row>
    <row r="630" spans="1:43" ht="12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</row>
    <row r="631" spans="1:43" ht="12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</row>
    <row r="632" spans="1:43" ht="12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</row>
    <row r="633" spans="1:43" ht="12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</row>
    <row r="634" spans="1:43" ht="12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</row>
    <row r="635" spans="1:43" ht="12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</row>
    <row r="636" spans="1:43" ht="12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</row>
    <row r="637" spans="1:43" ht="12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</row>
    <row r="638" spans="1:43" ht="12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</row>
    <row r="639" spans="1:43" ht="12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</row>
    <row r="640" spans="1:43" ht="12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</row>
    <row r="641" spans="1:43" ht="12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</row>
    <row r="642" spans="1:43" ht="12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</row>
    <row r="643" spans="1:43" ht="12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</row>
    <row r="644" spans="1:43" ht="12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</row>
    <row r="645" spans="1:43" ht="12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</row>
    <row r="646" spans="1:43" ht="12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</row>
    <row r="647" spans="1:43" ht="12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</row>
    <row r="648" spans="1:43" ht="12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</row>
    <row r="649" spans="1:43" ht="12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</row>
    <row r="650" spans="1:43" ht="12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</row>
    <row r="651" spans="1:43" ht="12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</row>
    <row r="652" spans="1:43" ht="12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</row>
    <row r="653" spans="1:43" ht="12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</row>
    <row r="654" spans="1:43" ht="12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</row>
    <row r="655" spans="1:43" ht="12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</row>
    <row r="656" spans="1:43" ht="12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</row>
    <row r="657" spans="1:43" ht="12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</row>
    <row r="658" spans="1:43" ht="12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</row>
    <row r="659" spans="1:43" ht="12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</row>
    <row r="660" spans="1:43" ht="12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</row>
    <row r="661" spans="1:43" ht="12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</row>
    <row r="662" spans="1:43" ht="12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</row>
    <row r="663" spans="1:43" ht="12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</row>
    <row r="664" spans="1:43" ht="12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</row>
    <row r="665" spans="1:43" ht="12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</row>
    <row r="666" spans="1:43" ht="12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</row>
    <row r="667" spans="1:43" ht="12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</row>
    <row r="668" spans="1:43" ht="12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</row>
    <row r="669" spans="1:43" ht="12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</row>
    <row r="670" spans="1:43" ht="12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</row>
    <row r="671" spans="1:43" ht="12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</row>
    <row r="672" spans="1:43" ht="12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</row>
    <row r="673" spans="1:43" ht="12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</row>
    <row r="674" spans="1:43" ht="12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</row>
    <row r="675" spans="1:43" ht="12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</row>
    <row r="676" spans="1:43" ht="12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</row>
    <row r="677" spans="1:43" ht="12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</row>
    <row r="678" spans="1:43" ht="12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</row>
    <row r="679" spans="1:43" ht="12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</row>
    <row r="680" spans="1:43" ht="12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</row>
    <row r="681" spans="1:43" ht="12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</row>
    <row r="682" spans="1:43" ht="12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</row>
    <row r="683" spans="1:43" ht="12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</row>
    <row r="684" spans="1:43" ht="12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</row>
    <row r="685" spans="1:43" ht="12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</row>
    <row r="686" spans="1:43" ht="12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</row>
    <row r="687" spans="1:43" ht="12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</row>
    <row r="688" spans="1:43" ht="12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</row>
    <row r="689" spans="1:43" ht="12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</row>
    <row r="690" spans="1:43" ht="12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</row>
    <row r="691" spans="1:43" ht="12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</row>
    <row r="692" spans="1:43" ht="12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</row>
    <row r="693" spans="1:43" ht="12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</row>
    <row r="694" spans="1:43" ht="12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</row>
    <row r="695" spans="1:43" ht="12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</row>
    <row r="696" spans="1:43" ht="12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</row>
    <row r="697" spans="1:43" ht="12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</row>
    <row r="698" spans="1:43" ht="12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</row>
    <row r="699" spans="1:43" ht="12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</row>
    <row r="700" spans="1:43" ht="12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</row>
    <row r="701" spans="1:43" ht="12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</row>
    <row r="702" spans="1:43" ht="12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</row>
    <row r="703" spans="1:43" ht="12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</row>
    <row r="704" spans="1:43" ht="12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</row>
    <row r="705" spans="1:43" ht="12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</row>
    <row r="706" spans="1:43" ht="12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</row>
    <row r="707" spans="1:43" ht="12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</row>
    <row r="708" spans="1:43" ht="12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</row>
    <row r="709" spans="1:43" ht="12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</row>
    <row r="710" spans="1:43" ht="12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</row>
    <row r="711" spans="1:43" ht="12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</row>
    <row r="712" spans="1:43" ht="12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</row>
    <row r="713" spans="1:43" ht="12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</row>
    <row r="714" spans="1:43" ht="12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</row>
    <row r="715" spans="1:43" ht="12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</row>
    <row r="716" spans="1:43" ht="12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</row>
    <row r="717" spans="1:43" ht="12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</row>
    <row r="718" spans="1:43" ht="12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</row>
    <row r="719" spans="1:43" ht="12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</row>
    <row r="720" spans="1:43" ht="12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</row>
    <row r="721" spans="1:43" ht="12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</row>
    <row r="722" spans="1:43" ht="12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</row>
    <row r="723" spans="1:43" ht="12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</row>
    <row r="724" spans="1:43" ht="12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</row>
    <row r="725" spans="1:43" ht="12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</row>
    <row r="726" spans="1:43" ht="12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</row>
    <row r="727" spans="1:43" ht="12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</row>
    <row r="728" spans="1:43" ht="12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</row>
    <row r="729" spans="1:43" ht="12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</row>
    <row r="730" spans="1:43" ht="12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</row>
    <row r="731" spans="1:43" ht="12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</row>
    <row r="732" spans="1:43" ht="12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</row>
    <row r="733" spans="1:43" ht="12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</row>
    <row r="734" spans="1:43" ht="12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</row>
    <row r="735" spans="1:43" ht="12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</row>
    <row r="736" spans="1:43" ht="12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</row>
    <row r="737" spans="1:43" ht="12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</row>
    <row r="738" spans="1:43" ht="12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</row>
    <row r="739" spans="1:43" ht="12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</row>
    <row r="740" spans="1:43" ht="12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</row>
    <row r="741" spans="1:43" ht="12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</row>
    <row r="742" spans="1:43" ht="12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</row>
    <row r="743" spans="1:43" ht="12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</row>
    <row r="744" spans="1:43" ht="12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</row>
    <row r="745" spans="1:43" ht="12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</row>
    <row r="746" spans="1:43" ht="12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</row>
    <row r="747" spans="1:43" ht="12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</row>
    <row r="748" spans="1:43" ht="12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</row>
    <row r="749" spans="1:43" ht="12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</row>
    <row r="750" spans="1:43" ht="12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</row>
    <row r="751" spans="1:43" ht="12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</row>
    <row r="752" spans="1:43" ht="12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</row>
    <row r="753" spans="1:43" ht="12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</row>
    <row r="754" spans="1:43" ht="12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</row>
    <row r="755" spans="1:43" ht="12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</row>
    <row r="756" spans="1:43" ht="12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</row>
    <row r="757" spans="1:43" ht="12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</row>
    <row r="758" spans="1:43" ht="12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</row>
    <row r="759" spans="1:43" ht="12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</row>
    <row r="760" spans="1:43" ht="12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</row>
    <row r="761" spans="1:43" ht="12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</row>
    <row r="762" spans="1:43" ht="12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</row>
    <row r="763" spans="1:43" ht="12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</row>
    <row r="764" spans="1:43" ht="12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</row>
    <row r="765" spans="1:43" ht="12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</row>
    <row r="766" spans="1:43" ht="12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</row>
    <row r="767" spans="1:43" ht="12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</row>
    <row r="768" spans="1:43" ht="12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</row>
    <row r="769" spans="1:43" ht="12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</row>
    <row r="770" spans="1:43" ht="12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</row>
    <row r="771" spans="1:43" ht="12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</row>
    <row r="772" spans="1:43" ht="12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</row>
    <row r="773" spans="1:43" ht="12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</row>
    <row r="774" spans="1:43" ht="12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</row>
    <row r="775" spans="1:43" ht="12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</row>
    <row r="776" spans="1:43" ht="12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</row>
    <row r="777" spans="1:43" ht="12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</row>
    <row r="778" spans="1:43" ht="12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</row>
    <row r="779" spans="1:43" ht="12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</row>
    <row r="780" spans="1:43" ht="12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</row>
    <row r="781" spans="1:43" ht="12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</row>
    <row r="782" spans="1:43" ht="12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</row>
    <row r="783" spans="1:43" ht="12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</row>
    <row r="784" spans="1:43" ht="12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</row>
    <row r="785" spans="1:43" ht="12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</row>
    <row r="786" spans="1:43" ht="12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</row>
    <row r="787" spans="1:43" ht="12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</row>
    <row r="788" spans="1:43" ht="12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</row>
    <row r="789" spans="1:43" ht="12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</row>
    <row r="790" spans="1:43" ht="12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</row>
    <row r="791" spans="1:43" ht="12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</row>
    <row r="792" spans="1:43" ht="12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</row>
    <row r="793" spans="1:43" ht="12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</row>
    <row r="794" spans="1:43" ht="12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</row>
    <row r="795" spans="1:43" ht="12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</row>
    <row r="796" spans="1:43" ht="12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</row>
    <row r="797" spans="1:43" ht="12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</row>
    <row r="798" spans="1:43" ht="12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</row>
    <row r="799" spans="1:43" ht="12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</row>
    <row r="800" spans="1:43" ht="12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</row>
    <row r="801" spans="1:43" ht="12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</row>
    <row r="802" spans="1:43" ht="12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</row>
    <row r="803" spans="1:43" ht="12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</row>
    <row r="804" spans="1:43" ht="12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</row>
    <row r="805" spans="1:43" ht="12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</row>
    <row r="806" spans="1:43" ht="12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</row>
    <row r="807" spans="1:43" ht="12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</row>
    <row r="808" spans="1:43" ht="12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</row>
    <row r="809" spans="1:43" ht="12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</row>
    <row r="810" spans="1:43" ht="12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</row>
    <row r="811" spans="1:43" ht="12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</row>
    <row r="812" spans="1:43" ht="12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</row>
    <row r="813" spans="1:43" ht="12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</row>
    <row r="814" spans="1:43" ht="12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</row>
    <row r="815" spans="1:43" ht="12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</row>
    <row r="816" spans="1:43" ht="12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</row>
    <row r="817" spans="1:43" ht="12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</row>
    <row r="818" spans="1:43" ht="12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</row>
    <row r="819" spans="1:43" ht="12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</row>
    <row r="820" spans="1:43" ht="12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</row>
    <row r="821" spans="1:43" ht="12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</row>
    <row r="822" spans="1:43" ht="12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</row>
    <row r="823" spans="1:43" ht="12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</row>
    <row r="824" spans="1:43" ht="12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</row>
    <row r="825" spans="1:43" ht="12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</row>
    <row r="826" spans="1:43" ht="12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</row>
    <row r="827" spans="1:43" ht="12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</row>
    <row r="828" spans="1:43" ht="12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</row>
    <row r="829" spans="1:43" ht="12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</row>
    <row r="830" spans="1:43" ht="12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</row>
    <row r="831" spans="1:43" ht="12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</row>
    <row r="832" spans="1:43" ht="12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</row>
    <row r="833" spans="1:43" ht="12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</row>
    <row r="834" spans="1:43" ht="12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</row>
    <row r="835" spans="1:43" ht="12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</row>
    <row r="836" spans="1:43" ht="12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</row>
    <row r="837" spans="1:43" ht="12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</row>
    <row r="838" spans="1:43" ht="12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</row>
    <row r="839" spans="1:43" ht="12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</row>
    <row r="840" spans="1:43" ht="12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</row>
    <row r="841" spans="1:43" ht="12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</row>
    <row r="842" spans="1:43" ht="12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</row>
    <row r="843" spans="1:43" ht="12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</row>
    <row r="844" spans="1:43" ht="12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</row>
    <row r="845" spans="1:43" ht="12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</row>
    <row r="846" spans="1:43" ht="12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</row>
    <row r="847" spans="1:43" ht="12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</row>
    <row r="848" spans="1:43" ht="12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</row>
    <row r="849" spans="1:43" ht="12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</row>
    <row r="850" spans="1:43" ht="12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</row>
    <row r="851" spans="1:43" ht="12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</row>
    <row r="852" spans="1:43" ht="12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</row>
    <row r="853" spans="1:43" ht="12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</row>
    <row r="854" spans="1:43" ht="12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</row>
    <row r="855" spans="1:43" ht="12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</row>
    <row r="856" spans="1:43" ht="12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</row>
    <row r="857" spans="1:43" ht="12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</row>
    <row r="858" spans="1:43" ht="12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</row>
    <row r="859" spans="1:43" ht="12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</row>
    <row r="860" spans="1:43" ht="12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</row>
    <row r="861" spans="1:43" ht="12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</row>
    <row r="862" spans="1:43" ht="12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</row>
    <row r="863" spans="1:43" ht="12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</row>
    <row r="864" spans="1:43" ht="12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</row>
    <row r="865" spans="1:43" ht="12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</row>
    <row r="866" spans="1:43" ht="12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</row>
    <row r="867" spans="1:43" ht="12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</row>
    <row r="868" spans="1:43" ht="12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</row>
    <row r="869" spans="1:43" ht="12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</row>
    <row r="870" spans="1:43" ht="12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</row>
    <row r="871" spans="1:43" ht="12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</row>
    <row r="872" spans="1:43" ht="12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</row>
    <row r="873" spans="1:43" ht="12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</row>
    <row r="874" spans="1:43" ht="12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</row>
    <row r="875" spans="1:43" ht="12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</row>
    <row r="876" spans="1:43" ht="12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</row>
    <row r="877" spans="1:43" ht="12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</row>
    <row r="878" spans="1:43" ht="12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</row>
    <row r="879" spans="1:43" ht="12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</row>
    <row r="880" spans="1:43" ht="12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</row>
    <row r="881" spans="1:43" ht="12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</row>
    <row r="882" spans="1:43" ht="12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</row>
    <row r="883" spans="1:43" ht="12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</row>
    <row r="884" spans="1:43" ht="12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</row>
    <row r="885" spans="1:43" ht="12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</row>
    <row r="886" spans="1:43" ht="12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</row>
    <row r="887" spans="1:43" ht="12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</row>
    <row r="888" spans="1:43" ht="12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</row>
    <row r="889" spans="1:43" ht="12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</row>
    <row r="890" spans="1:43" ht="12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</row>
    <row r="891" spans="1:43" ht="12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</row>
    <row r="892" spans="1:43" ht="12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</row>
    <row r="893" spans="1:43" ht="12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</row>
    <row r="894" spans="1:43" ht="12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</row>
    <row r="895" spans="1:43" ht="12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</row>
    <row r="896" spans="1:43" ht="12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</row>
    <row r="897" spans="1:43" ht="12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</row>
    <row r="898" spans="1:43" ht="12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</row>
    <row r="899" spans="1:43" ht="12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</row>
    <row r="900" spans="1:43" ht="12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</row>
    <row r="901" spans="1:43" ht="12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</row>
    <row r="902" spans="1:43" ht="12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</row>
    <row r="903" spans="1:43" ht="12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</row>
    <row r="904" spans="1:43" ht="12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</row>
    <row r="905" spans="1:43" ht="12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</row>
    <row r="906" spans="1:43" ht="12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</row>
    <row r="907" spans="1:43" ht="12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</row>
    <row r="908" spans="1:43" ht="12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</row>
    <row r="909" spans="1:43" ht="12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</row>
    <row r="910" spans="1:43" ht="12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</row>
    <row r="911" spans="1:43" ht="12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</row>
    <row r="912" spans="1:43" ht="12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</row>
    <row r="913" spans="1:43" ht="12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</row>
    <row r="914" spans="1:43" ht="12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</row>
    <row r="915" spans="1:43" ht="12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</row>
    <row r="916" spans="1:43" ht="12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</row>
    <row r="917" spans="1:43" ht="12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</row>
    <row r="918" spans="1:43" ht="12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</row>
    <row r="919" spans="1:43" ht="12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</row>
    <row r="920" spans="1:43" ht="12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</row>
    <row r="921" spans="1:43" ht="12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</row>
    <row r="922" spans="1:43" ht="12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</row>
    <row r="923" spans="1:43" ht="12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</row>
    <row r="924" spans="1:43" ht="12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</row>
    <row r="925" spans="1:43" ht="12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</row>
    <row r="926" spans="1:43" ht="12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</row>
    <row r="927" spans="1:43" ht="12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</row>
    <row r="928" spans="1:43" ht="12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</row>
    <row r="929" spans="1:43" ht="12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</row>
    <row r="930" spans="1:43" ht="12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</row>
    <row r="931" spans="1:43" ht="12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</row>
    <row r="932" spans="1:43" ht="12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</row>
    <row r="933" spans="1:43" ht="12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</row>
    <row r="934" spans="1:43" ht="12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</row>
    <row r="935" spans="1:43" ht="12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</row>
    <row r="936" spans="1:43" ht="12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</row>
    <row r="937" spans="1:43" ht="12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</row>
    <row r="938" spans="1:43" ht="12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</row>
    <row r="939" spans="1:43" ht="12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</row>
    <row r="940" spans="1:43" ht="12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</row>
    <row r="941" spans="1:43" ht="12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</row>
    <row r="942" spans="1:43" ht="12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</row>
    <row r="943" spans="1:43" ht="12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</row>
    <row r="944" spans="1:43" ht="12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</row>
    <row r="945" spans="1:43" ht="12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</row>
    <row r="946" spans="1:43" ht="12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</row>
    <row r="947" spans="1:43" ht="12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</row>
    <row r="948" spans="1:43" ht="12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</row>
    <row r="949" spans="1:43" ht="12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</row>
    <row r="950" spans="1:43" ht="12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</row>
    <row r="951" spans="1:43" ht="12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</row>
    <row r="952" spans="1:43" ht="12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</row>
    <row r="953" spans="1:43" ht="12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</row>
    <row r="954" spans="1:43" ht="12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</row>
    <row r="955" spans="1:43" ht="12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</row>
    <row r="956" spans="1:43" ht="12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</row>
    <row r="957" spans="1:43" ht="12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</row>
    <row r="958" spans="1:43" ht="12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</row>
    <row r="959" spans="1:43" ht="12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</row>
    <row r="960" spans="1:43" ht="12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</row>
    <row r="961" spans="1:43" ht="12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</row>
    <row r="962" spans="1:43" ht="12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</row>
    <row r="963" spans="1:43" ht="12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</row>
    <row r="964" spans="1:43" ht="12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</row>
    <row r="965" spans="1:43" ht="12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</row>
    <row r="966" spans="1:43" ht="12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</row>
    <row r="967" spans="1:43" ht="12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</row>
    <row r="968" spans="1:43" ht="12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</row>
    <row r="969" spans="1:43" ht="12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</row>
    <row r="970" spans="1:43" ht="12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</row>
    <row r="971" spans="1:43" ht="12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</row>
    <row r="972" spans="1:43" ht="12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</row>
    <row r="973" spans="1:43" ht="12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</row>
    <row r="974" spans="1:43" ht="12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</row>
    <row r="975" spans="1:43" ht="12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</row>
    <row r="976" spans="1:43" ht="12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</row>
    <row r="977" spans="1:43" ht="12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</row>
    <row r="978" spans="1:43" ht="12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</row>
    <row r="979" spans="1:43" ht="12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</row>
    <row r="980" spans="1:43" ht="12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</row>
    <row r="981" spans="1:43" ht="12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</row>
    <row r="982" spans="1:43" ht="12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</row>
    <row r="983" spans="1:43" ht="12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</row>
    <row r="984" spans="1:43" ht="12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</row>
    <row r="985" spans="1:43" ht="12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</row>
    <row r="986" spans="1:43" ht="12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</row>
    <row r="987" spans="1:43" ht="12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</row>
    <row r="988" spans="1:43" ht="12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</row>
    <row r="989" spans="1:43" ht="12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</row>
    <row r="990" spans="1:43" ht="12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</row>
    <row r="991" spans="1:43" ht="12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</row>
    <row r="992" spans="1:43" ht="12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</row>
    <row r="993" spans="1:43" ht="12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</row>
    <row r="994" spans="1:43" ht="12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</row>
    <row r="995" spans="1:43" ht="12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</row>
    <row r="996" spans="1:43" ht="12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</row>
    <row r="997" spans="1:43" ht="12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</row>
    <row r="998" spans="1:43" ht="12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</row>
    <row r="999" spans="1:43" ht="12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</row>
    <row r="1000" spans="1:43" ht="12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</row>
  </sheetData>
  <mergeCells count="310">
    <mergeCell ref="A18:U18"/>
    <mergeCell ref="V18:Y18"/>
    <mergeCell ref="Z18:AG18"/>
    <mergeCell ref="AH18:AO18"/>
    <mergeCell ref="V19:Y19"/>
    <mergeCell ref="Z19:AG19"/>
    <mergeCell ref="AH19:AO19"/>
    <mergeCell ref="A19:U19"/>
    <mergeCell ref="A20:U20"/>
    <mergeCell ref="V20:Y20"/>
    <mergeCell ref="Z20:AG20"/>
    <mergeCell ref="AH20:AO20"/>
    <mergeCell ref="A21:U21"/>
    <mergeCell ref="V21:Y21"/>
    <mergeCell ref="V23:Y23"/>
    <mergeCell ref="Z23:AG23"/>
    <mergeCell ref="Z21:AG21"/>
    <mergeCell ref="AH21:AO21"/>
    <mergeCell ref="A22:U22"/>
    <mergeCell ref="V22:Y22"/>
    <mergeCell ref="Z22:AG22"/>
    <mergeCell ref="AH22:AO22"/>
    <mergeCell ref="AH23:AO23"/>
    <mergeCell ref="Z25:AG25"/>
    <mergeCell ref="AH25:AO25"/>
    <mergeCell ref="A23:U23"/>
    <mergeCell ref="A24:U24"/>
    <mergeCell ref="V24:Y24"/>
    <mergeCell ref="Z24:AG24"/>
    <mergeCell ref="AH24:AO24"/>
    <mergeCell ref="A25:U25"/>
    <mergeCell ref="V25:Y25"/>
    <mergeCell ref="A26:U26"/>
    <mergeCell ref="V26:Y26"/>
    <mergeCell ref="Z26:AG26"/>
    <mergeCell ref="AH26:AO26"/>
    <mergeCell ref="V27:Y27"/>
    <mergeCell ref="Z27:AG27"/>
    <mergeCell ref="AH27:AO27"/>
    <mergeCell ref="A27:U27"/>
    <mergeCell ref="A28:U28"/>
    <mergeCell ref="V28:Y28"/>
    <mergeCell ref="Z28:AG28"/>
    <mergeCell ref="AH28:AO28"/>
    <mergeCell ref="A29:U29"/>
    <mergeCell ref="V29:Y29"/>
    <mergeCell ref="V31:Y31"/>
    <mergeCell ref="Z31:AG31"/>
    <mergeCell ref="Z29:AG29"/>
    <mergeCell ref="AH29:AO29"/>
    <mergeCell ref="A30:U30"/>
    <mergeCell ref="V30:Y30"/>
    <mergeCell ref="Z30:AG30"/>
    <mergeCell ref="AH30:AO30"/>
    <mergeCell ref="AH31:AO31"/>
    <mergeCell ref="Z33:AG33"/>
    <mergeCell ref="AH33:AO33"/>
    <mergeCell ref="A31:U31"/>
    <mergeCell ref="A32:U32"/>
    <mergeCell ref="V32:Y32"/>
    <mergeCell ref="Z32:AG32"/>
    <mergeCell ref="AH32:AO32"/>
    <mergeCell ref="A33:U33"/>
    <mergeCell ref="V33:Y33"/>
    <mergeCell ref="Z37:AG37"/>
    <mergeCell ref="AH37:AO37"/>
    <mergeCell ref="A38:U38"/>
    <mergeCell ref="V38:Y38"/>
    <mergeCell ref="Z38:AG38"/>
    <mergeCell ref="AH38:AO38"/>
    <mergeCell ref="AH39:AO39"/>
    <mergeCell ref="A37:U37"/>
    <mergeCell ref="V37:Y37"/>
    <mergeCell ref="A34:U34"/>
    <mergeCell ref="V34:Y34"/>
    <mergeCell ref="Z34:AG34"/>
    <mergeCell ref="AH34:AO34"/>
    <mergeCell ref="V35:Y35"/>
    <mergeCell ref="Z35:AG35"/>
    <mergeCell ref="AH35:AO35"/>
    <mergeCell ref="A35:U35"/>
    <mergeCell ref="A36:U36"/>
    <mergeCell ref="V36:Y36"/>
    <mergeCell ref="Z36:AG36"/>
    <mergeCell ref="AH36:AO36"/>
    <mergeCell ref="Z41:AG41"/>
    <mergeCell ref="AH41:AO41"/>
    <mergeCell ref="A39:U39"/>
    <mergeCell ref="A40:U40"/>
    <mergeCell ref="V40:Y40"/>
    <mergeCell ref="Z40:AG40"/>
    <mergeCell ref="AH40:AO40"/>
    <mergeCell ref="A41:U41"/>
    <mergeCell ref="V41:Y41"/>
    <mergeCell ref="V39:Y39"/>
    <mergeCell ref="Z39:AG39"/>
    <mergeCell ref="A42:U42"/>
    <mergeCell ref="V42:Y42"/>
    <mergeCell ref="Z42:AG42"/>
    <mergeCell ref="AH42:AO42"/>
    <mergeCell ref="V43:Y43"/>
    <mergeCell ref="Z43:AG43"/>
    <mergeCell ref="AH43:AO43"/>
    <mergeCell ref="A43:U43"/>
    <mergeCell ref="A44:U44"/>
    <mergeCell ref="V44:Y44"/>
    <mergeCell ref="Z44:AG44"/>
    <mergeCell ref="AH44:AO44"/>
    <mergeCell ref="A48:U48"/>
    <mergeCell ref="A49:U49"/>
    <mergeCell ref="V49:Y49"/>
    <mergeCell ref="Z49:AG49"/>
    <mergeCell ref="AH49:AO49"/>
    <mergeCell ref="A50:U50"/>
    <mergeCell ref="V50:Y50"/>
    <mergeCell ref="A45:U45"/>
    <mergeCell ref="V45:Y45"/>
    <mergeCell ref="V48:Y48"/>
    <mergeCell ref="Z48:AG48"/>
    <mergeCell ref="Z45:AG45"/>
    <mergeCell ref="AH45:AO45"/>
    <mergeCell ref="A47:U47"/>
    <mergeCell ref="V47:Y47"/>
    <mergeCell ref="Z47:AG47"/>
    <mergeCell ref="AH47:AO47"/>
    <mergeCell ref="AH48:AO48"/>
    <mergeCell ref="Z54:AG54"/>
    <mergeCell ref="AH54:AO54"/>
    <mergeCell ref="A55:U55"/>
    <mergeCell ref="V55:Y55"/>
    <mergeCell ref="Z55:AG55"/>
    <mergeCell ref="AH55:AO55"/>
    <mergeCell ref="AH56:AO56"/>
    <mergeCell ref="Z50:AG50"/>
    <mergeCell ref="AH50:AO50"/>
    <mergeCell ref="Z58:AG58"/>
    <mergeCell ref="AH58:AO58"/>
    <mergeCell ref="A56:U56"/>
    <mergeCell ref="A57:U57"/>
    <mergeCell ref="V57:Y57"/>
    <mergeCell ref="Z57:AG57"/>
    <mergeCell ref="AH57:AO57"/>
    <mergeCell ref="A58:U58"/>
    <mergeCell ref="V58:Y58"/>
    <mergeCell ref="V56:Y56"/>
    <mergeCell ref="Z56:AG56"/>
    <mergeCell ref="V81:Y81"/>
    <mergeCell ref="Z81:AG81"/>
    <mergeCell ref="Z88:AG88"/>
    <mergeCell ref="AH88:AO88"/>
    <mergeCell ref="A89:U89"/>
    <mergeCell ref="V89:Y89"/>
    <mergeCell ref="Z89:AG89"/>
    <mergeCell ref="AH89:AO89"/>
    <mergeCell ref="B91:I91"/>
    <mergeCell ref="U91:X91"/>
    <mergeCell ref="AE91:AO91"/>
    <mergeCell ref="A84:U84"/>
    <mergeCell ref="V84:Y84"/>
    <mergeCell ref="U92:X92"/>
    <mergeCell ref="AI92:AN92"/>
    <mergeCell ref="U93:X93"/>
    <mergeCell ref="B94:I94"/>
    <mergeCell ref="U94:X94"/>
    <mergeCell ref="A77:U77"/>
    <mergeCell ref="V77:Y77"/>
    <mergeCell ref="Z77:AG77"/>
    <mergeCell ref="AH77:AO77"/>
    <mergeCell ref="V78:Y78"/>
    <mergeCell ref="Z78:AG78"/>
    <mergeCell ref="AH78:AO78"/>
    <mergeCell ref="Z80:AG80"/>
    <mergeCell ref="AH80:AO80"/>
    <mergeCell ref="A78:U78"/>
    <mergeCell ref="A79:U79"/>
    <mergeCell ref="V79:Y79"/>
    <mergeCell ref="Z79:AG79"/>
    <mergeCell ref="AH79:AO79"/>
    <mergeCell ref="A80:U80"/>
    <mergeCell ref="V80:Y80"/>
    <mergeCell ref="A81:U81"/>
    <mergeCell ref="AI93:AN93"/>
    <mergeCell ref="AE94:AO94"/>
    <mergeCell ref="U95:X95"/>
    <mergeCell ref="AI95:AN95"/>
    <mergeCell ref="A51:U51"/>
    <mergeCell ref="V51:Y51"/>
    <mergeCell ref="Z51:AG51"/>
    <mergeCell ref="AH51:AO51"/>
    <mergeCell ref="V52:Y52"/>
    <mergeCell ref="Z52:AG52"/>
    <mergeCell ref="AH52:AO52"/>
    <mergeCell ref="A52:U52"/>
    <mergeCell ref="A53:U53"/>
    <mergeCell ref="V53:Y53"/>
    <mergeCell ref="Z53:AG53"/>
    <mergeCell ref="AH53:AO53"/>
    <mergeCell ref="A54:U54"/>
    <mergeCell ref="V54:Y54"/>
    <mergeCell ref="A59:U59"/>
    <mergeCell ref="V59:Y59"/>
    <mergeCell ref="Z59:AG59"/>
    <mergeCell ref="AH59:AO59"/>
    <mergeCell ref="V60:Y60"/>
    <mergeCell ref="Z60:AG60"/>
    <mergeCell ref="A69:U69"/>
    <mergeCell ref="V69:Y69"/>
    <mergeCell ref="Z69:AG69"/>
    <mergeCell ref="AH69:AO69"/>
    <mergeCell ref="Z66:AG66"/>
    <mergeCell ref="AH66:AO66"/>
    <mergeCell ref="A64:U64"/>
    <mergeCell ref="A65:U65"/>
    <mergeCell ref="V65:Y65"/>
    <mergeCell ref="Z65:AG65"/>
    <mergeCell ref="AH65:AO65"/>
    <mergeCell ref="A66:U66"/>
    <mergeCell ref="V66:Y66"/>
    <mergeCell ref="V64:Y64"/>
    <mergeCell ref="Z64:AG64"/>
    <mergeCell ref="AH64:AO64"/>
    <mergeCell ref="A10:M10"/>
    <mergeCell ref="N10:Z10"/>
    <mergeCell ref="A67:U67"/>
    <mergeCell ref="V67:Y67"/>
    <mergeCell ref="Z67:AG67"/>
    <mergeCell ref="AH67:AO67"/>
    <mergeCell ref="V68:Y68"/>
    <mergeCell ref="Z68:AG68"/>
    <mergeCell ref="AH68:AO68"/>
    <mergeCell ref="A68:U68"/>
    <mergeCell ref="AH60:AO60"/>
    <mergeCell ref="A60:U60"/>
    <mergeCell ref="A61:U61"/>
    <mergeCell ref="V61:Y61"/>
    <mergeCell ref="Z61:AG61"/>
    <mergeCell ref="AH61:AO61"/>
    <mergeCell ref="A62:U62"/>
    <mergeCell ref="V62:Y62"/>
    <mergeCell ref="Z62:AG62"/>
    <mergeCell ref="AH62:AO62"/>
    <mergeCell ref="A63:U63"/>
    <mergeCell ref="V63:Y63"/>
    <mergeCell ref="Z63:AG63"/>
    <mergeCell ref="AH63:AO63"/>
    <mergeCell ref="AI9:AO9"/>
    <mergeCell ref="A6:Z6"/>
    <mergeCell ref="A7:D7"/>
    <mergeCell ref="E7:Z7"/>
    <mergeCell ref="AB7:AG7"/>
    <mergeCell ref="A8:I8"/>
    <mergeCell ref="J8:Z8"/>
    <mergeCell ref="AB8:AG8"/>
    <mergeCell ref="A9:M9"/>
    <mergeCell ref="N9:Z9"/>
    <mergeCell ref="AB9:AG9"/>
    <mergeCell ref="W1:AO1"/>
    <mergeCell ref="A3:AO3"/>
    <mergeCell ref="AI4:AO4"/>
    <mergeCell ref="AI5:AK5"/>
    <mergeCell ref="AM5:AO5"/>
    <mergeCell ref="AB6:AG6"/>
    <mergeCell ref="AI6:AO6"/>
    <mergeCell ref="AI7:AO7"/>
    <mergeCell ref="AI8:AO8"/>
    <mergeCell ref="A11:Z11"/>
    <mergeCell ref="A12:F12"/>
    <mergeCell ref="Z17:AG17"/>
    <mergeCell ref="AH17:AO17"/>
    <mergeCell ref="I14:S14"/>
    <mergeCell ref="T14:Y14"/>
    <mergeCell ref="Z14:AG14"/>
    <mergeCell ref="AH14:AO14"/>
    <mergeCell ref="I15:S15"/>
    <mergeCell ref="A17:U17"/>
    <mergeCell ref="V17:Y17"/>
    <mergeCell ref="Z70:AG70"/>
    <mergeCell ref="AH70:AO70"/>
    <mergeCell ref="A72:AO72"/>
    <mergeCell ref="A73:AO73"/>
    <mergeCell ref="Z74:AG74"/>
    <mergeCell ref="Z75:AG75"/>
    <mergeCell ref="AH75:AO75"/>
    <mergeCell ref="A85:U85"/>
    <mergeCell ref="V85:Y85"/>
    <mergeCell ref="Z85:AG85"/>
    <mergeCell ref="AH85:AO85"/>
    <mergeCell ref="A70:U70"/>
    <mergeCell ref="V70:Y70"/>
    <mergeCell ref="AH81:AO81"/>
    <mergeCell ref="V82:Y82"/>
    <mergeCell ref="Z82:AG82"/>
    <mergeCell ref="AH82:AO82"/>
    <mergeCell ref="Z84:AG84"/>
    <mergeCell ref="AH84:AO84"/>
    <mergeCell ref="A82:U82"/>
    <mergeCell ref="A83:U83"/>
    <mergeCell ref="V83:Y83"/>
    <mergeCell ref="Z83:AG83"/>
    <mergeCell ref="AH83:AO83"/>
    <mergeCell ref="V86:Y86"/>
    <mergeCell ref="Z86:AG86"/>
    <mergeCell ref="AH86:AO86"/>
    <mergeCell ref="A86:U86"/>
    <mergeCell ref="A87:U87"/>
    <mergeCell ref="V87:Y87"/>
    <mergeCell ref="Z87:AG87"/>
    <mergeCell ref="AH87:AO87"/>
    <mergeCell ref="A88:U88"/>
    <mergeCell ref="V88:Y88"/>
  </mergeCells>
  <pageMargins left="0.39370078740157483" right="0.39370078740157483" top="0.39370078740157483" bottom="0.39370078740157483" header="0" footer="0"/>
  <pageSetup paperSize="9" orientation="portrait" r:id="rId1"/>
  <rowBreaks count="1" manualBreakCount="1">
    <brk id="4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AVB</dc:creator>
  <cp:lastModifiedBy>Karina</cp:lastModifiedBy>
  <cp:lastPrinted>2024-01-15T10:01:04Z</cp:lastPrinted>
  <dcterms:created xsi:type="dcterms:W3CDTF">2011-02-21T14:38:33Z</dcterms:created>
  <dcterms:modified xsi:type="dcterms:W3CDTF">2024-01-15T10:01:08Z</dcterms:modified>
</cp:coreProperties>
</file>